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720"/>
  </bookViews>
  <sheets>
    <sheet name="без учета счетов бюджета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7" i="1"/>
  <c r="H100"/>
  <c r="G100"/>
  <c r="F100"/>
  <c r="H33"/>
  <c r="G33"/>
  <c r="F33"/>
  <c r="H44"/>
  <c r="G44"/>
  <c r="F44"/>
  <c r="H47"/>
  <c r="G47"/>
  <c r="F47"/>
  <c r="H45"/>
  <c r="G45"/>
  <c r="F45"/>
  <c r="H37" l="1"/>
  <c r="G37"/>
  <c r="F37"/>
  <c r="F50"/>
  <c r="F49" s="1"/>
  <c r="H109"/>
  <c r="H108" s="1"/>
  <c r="G109"/>
  <c r="G108" s="1"/>
  <c r="F109"/>
  <c r="F108" s="1"/>
  <c r="H123"/>
  <c r="H122" s="1"/>
  <c r="G123"/>
  <c r="G122" s="1"/>
  <c r="F123"/>
  <c r="F122" s="1"/>
  <c r="H131" l="1"/>
  <c r="H130" s="1"/>
  <c r="H129" s="1"/>
  <c r="H128" s="1"/>
  <c r="G131"/>
  <c r="G130" s="1"/>
  <c r="G129" s="1"/>
  <c r="G128" s="1"/>
  <c r="F131"/>
  <c r="F130" s="1"/>
  <c r="F129" s="1"/>
  <c r="F128" s="1"/>
  <c r="H126"/>
  <c r="H125" s="1"/>
  <c r="G126"/>
  <c r="G125" s="1"/>
  <c r="F126"/>
  <c r="F125" s="1"/>
  <c r="H120"/>
  <c r="H119" s="1"/>
  <c r="G120"/>
  <c r="G119" s="1"/>
  <c r="F120"/>
  <c r="F119" s="1"/>
  <c r="H117"/>
  <c r="H116" s="1"/>
  <c r="G117"/>
  <c r="G116" s="1"/>
  <c r="F117"/>
  <c r="F116" s="1"/>
  <c r="H114"/>
  <c r="G114"/>
  <c r="F114"/>
  <c r="H112"/>
  <c r="G112"/>
  <c r="F112"/>
  <c r="H106"/>
  <c r="H105" s="1"/>
  <c r="G106"/>
  <c r="G105" s="1"/>
  <c r="F106"/>
  <c r="F105" s="1"/>
  <c r="H103"/>
  <c r="H102" s="1"/>
  <c r="G103"/>
  <c r="G102" s="1"/>
  <c r="F103"/>
  <c r="F102" s="1"/>
  <c r="H98"/>
  <c r="H97" s="1"/>
  <c r="G98"/>
  <c r="G97" s="1"/>
  <c r="F98"/>
  <c r="H94"/>
  <c r="H93" s="1"/>
  <c r="H92" s="1"/>
  <c r="G94"/>
  <c r="G93" s="1"/>
  <c r="G92" s="1"/>
  <c r="F94"/>
  <c r="F93" s="1"/>
  <c r="F92" s="1"/>
  <c r="H90"/>
  <c r="G90"/>
  <c r="F90"/>
  <c r="H88"/>
  <c r="H87" s="1"/>
  <c r="G88"/>
  <c r="G87" s="1"/>
  <c r="F88"/>
  <c r="F87" s="1"/>
  <c r="H83"/>
  <c r="H82" s="1"/>
  <c r="H81" s="1"/>
  <c r="G83"/>
  <c r="G82" s="1"/>
  <c r="G81" s="1"/>
  <c r="F83"/>
  <c r="F82" s="1"/>
  <c r="F81" s="1"/>
  <c r="H79"/>
  <c r="H78" s="1"/>
  <c r="G79"/>
  <c r="G78" s="1"/>
  <c r="F79"/>
  <c r="F78" s="1"/>
  <c r="H73"/>
  <c r="H72" s="1"/>
  <c r="G73"/>
  <c r="G72" s="1"/>
  <c r="F73"/>
  <c r="F72" s="1"/>
  <c r="H67"/>
  <c r="H66" s="1"/>
  <c r="G67"/>
  <c r="G66" s="1"/>
  <c r="F67"/>
  <c r="F66" s="1"/>
  <c r="H76"/>
  <c r="H75" s="1"/>
  <c r="G76"/>
  <c r="G75" s="1"/>
  <c r="F76"/>
  <c r="F75" s="1"/>
  <c r="H70"/>
  <c r="H69" s="1"/>
  <c r="G70"/>
  <c r="G69" s="1"/>
  <c r="F70"/>
  <c r="F69" s="1"/>
  <c r="H64"/>
  <c r="H63" s="1"/>
  <c r="G64"/>
  <c r="G63" s="1"/>
  <c r="F64"/>
  <c r="F63" s="1"/>
  <c r="H59"/>
  <c r="H58" s="1"/>
  <c r="H57" s="1"/>
  <c r="H56" s="1"/>
  <c r="G59"/>
  <c r="G58" s="1"/>
  <c r="G57" s="1"/>
  <c r="G56" s="1"/>
  <c r="F59"/>
  <c r="F58" s="1"/>
  <c r="F57" s="1"/>
  <c r="F56" s="1"/>
  <c r="H52"/>
  <c r="H51" s="1"/>
  <c r="H50" s="1"/>
  <c r="H49" s="1"/>
  <c r="G52"/>
  <c r="G51" s="1"/>
  <c r="G50" s="1"/>
  <c r="G49" s="1"/>
  <c r="H42"/>
  <c r="G42"/>
  <c r="F42"/>
  <c r="H40"/>
  <c r="G40"/>
  <c r="F40"/>
  <c r="H35"/>
  <c r="H34" s="1"/>
  <c r="G35"/>
  <c r="G34" s="1"/>
  <c r="F35"/>
  <c r="F34" s="1"/>
  <c r="H31"/>
  <c r="H30" s="1"/>
  <c r="H29" s="1"/>
  <c r="G31"/>
  <c r="G30" s="1"/>
  <c r="G29" s="1"/>
  <c r="F31"/>
  <c r="F30" s="1"/>
  <c r="F29" s="1"/>
  <c r="H27"/>
  <c r="H26" s="1"/>
  <c r="G27"/>
  <c r="G26" s="1"/>
  <c r="F27"/>
  <c r="F26" s="1"/>
  <c r="H24"/>
  <c r="G24"/>
  <c r="F24"/>
  <c r="H22"/>
  <c r="G22"/>
  <c r="F22"/>
  <c r="H20"/>
  <c r="G20"/>
  <c r="F20"/>
  <c r="G86" l="1"/>
  <c r="H86"/>
  <c r="G39"/>
  <c r="F86"/>
  <c r="F39"/>
  <c r="F19"/>
  <c r="F18" s="1"/>
  <c r="G19"/>
  <c r="G18" s="1"/>
  <c r="F111"/>
  <c r="F96" s="1"/>
  <c r="H62"/>
  <c r="H61" s="1"/>
  <c r="H19"/>
  <c r="H18" s="1"/>
  <c r="F62"/>
  <c r="F61" s="1"/>
  <c r="H39"/>
  <c r="G111"/>
  <c r="H111"/>
  <c r="H96" s="1"/>
  <c r="G62"/>
  <c r="G61" s="1"/>
  <c r="G96" l="1"/>
  <c r="G85" s="1"/>
  <c r="H85"/>
  <c r="G17"/>
  <c r="F85"/>
  <c r="H17"/>
  <c r="F17"/>
  <c r="G133" l="1"/>
  <c r="H133"/>
  <c r="F133"/>
</calcChain>
</file>

<file path=xl/sharedStrings.xml><?xml version="1.0" encoding="utf-8"?>
<sst xmlns="http://schemas.openxmlformats.org/spreadsheetml/2006/main" count="489" uniqueCount="121">
  <si>
    <t>к решению Собрания депутатов</t>
  </si>
  <si>
    <t xml:space="preserve">Звениговского муниципального района  </t>
  </si>
  <si>
    <t>РАСПРЕДЕЛЕНИЕ</t>
  </si>
  <si>
    <t>бюджетных ассигнований по разделам, подразделам</t>
  </si>
  <si>
    <t>целевым статьям, группам (группам и подгруппам) видов расходов</t>
  </si>
  <si>
    <t>тыс.рублей</t>
  </si>
  <si>
    <t>Наименование показателя</t>
  </si>
  <si>
    <t>Рз</t>
  </si>
  <si>
    <t>Пз</t>
  </si>
  <si>
    <t>ЦС</t>
  </si>
  <si>
    <t>ВР</t>
  </si>
  <si>
    <t>2024 год</t>
  </si>
  <si>
    <t>2025 год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</si>
  <si>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</si>
  <si>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</si>
  <si>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</si>
  <si>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</si>
  <si>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</si>
  <si>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</si>
  <si>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</si>
  <si>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</si>
  <si>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</si>
  <si>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</si>
  <si>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</si>
  <si>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</si>
  <si>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</si>
  <si>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</si>
  <si>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</si>
  <si>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</si>
  <si>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</si>
  <si>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</si>
  <si>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</si>
  <si>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</si>
  <si>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Условно утверждаемые расходы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</si>
  <si>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</si>
  <si>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</si>
  <si>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</si>
  <si>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</si>
  <si>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</si>
  <si>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НАЦИОНАЛЬНАЯ ЭКОНОМИКА</t>
  </si>
  <si>
    <t xml:space="preserve"> Дорожное хозяйство (дорожные фонды)</t>
  </si>
  <si>
    <t>09</t>
  </si>
  <si>
    <t>Осуществление целевых мероприятий в отношении автомобильных дорог общего пользования местного значения</t>
  </si>
  <si>
    <t>Капитальный ремонт и ремонт автомобильных дорог общего пользования местного значения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</si>
  <si>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</si>
  <si>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</si>
  <si>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</si>
  <si>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</si>
  <si>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</si>
  <si>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</si>
  <si>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</si>
  <si>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Прочая закупка товаров,работ и услуг</t>
  </si>
  <si>
    <t>Коммунальное хозяйство</t>
  </si>
  <si>
    <t>02</t>
  </si>
  <si>
    <t>Благоустройство</t>
  </si>
  <si>
    <t>Исполнение судебных актов Российской федерации и мировых соглашений по возмещению причиненного вреда</t>
  </si>
  <si>
    <t>Озеленение территорий</t>
  </si>
  <si>
    <t>Организация ритуальных услуг и содержание мест захоронение</t>
  </si>
  <si>
    <t>Прочие мероприятия по благоустройству территории поселения</t>
  </si>
  <si>
    <t>9990029370</t>
  </si>
  <si>
    <t>Исполнение судебных актов</t>
  </si>
  <si>
    <t>830</t>
  </si>
  <si>
    <t>Реализация программ формирования современной городской среды (доля финансового участия заинтересованных лиц)</t>
  </si>
  <si>
    <t>Реализация  программ формирования современной городской среды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</si>
  <si>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</si>
  <si>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</si>
  <si>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</si>
  <si>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</si>
  <si>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</si>
  <si>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</si>
  <si>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ВСЕГО РАСХОДОВ: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</si>
  <si>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</si>
  <si>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ПРИЛОЖЕНИЕ № 3</t>
  </si>
  <si>
    <t>Республики Марий Эл на 2024 год</t>
  </si>
  <si>
    <t>и на плановый период 2025 и 2026 годов»</t>
  </si>
  <si>
    <t xml:space="preserve">от   декабря 2023 года №  </t>
  </si>
  <si>
    <t>Звениговского муниципального района Республики Марий Эл на 2024 год</t>
  </si>
  <si>
    <t>и на плановый период 2025 и 2026 годов</t>
  </si>
  <si>
    <t>2026 год</t>
  </si>
  <si>
    <t>А140726530</t>
  </si>
  <si>
    <t>Центральный аппарат</t>
  </si>
  <si>
    <t>Глава местной администрации(исполнительно-распорядительного органа муниципального образования)</t>
  </si>
  <si>
    <t>Резервные фонды местных администраций</t>
  </si>
  <si>
    <t>Содержание имущества казны</t>
  </si>
  <si>
    <t>Выполнение других обязательств органов местного самоуправления</t>
  </si>
  <si>
    <t>Формирование системы документов территориального планирования</t>
  </si>
  <si>
    <t>Снос аварийного жилищного фонда</t>
  </si>
  <si>
    <t>Мероприятия в области коммунального хозяйства</t>
  </si>
  <si>
    <t>Организация освещение улиц в населенных пунктах поселения</t>
  </si>
  <si>
    <t>Организация сбора и вывоза бытовых отходов и мусора</t>
  </si>
  <si>
    <t xml:space="preserve">Пенсии за выслугу лет лицам, замещавшим должности муниципальной службы </t>
  </si>
  <si>
    <t>С140626080</t>
  </si>
  <si>
    <t>С12F255550</t>
  </si>
  <si>
    <t>С12F254240</t>
  </si>
  <si>
    <t>С11F255550</t>
  </si>
  <si>
    <t>С11F225550</t>
  </si>
  <si>
    <t>С140526820</t>
  </si>
  <si>
    <t>С140526830</t>
  </si>
  <si>
    <t>НЕПРОГРАММНЫЕ РАСХОДЫ</t>
  </si>
  <si>
    <t>С140626110</t>
  </si>
  <si>
    <t>«О бюджете Кокшайского сельского поселения</t>
  </si>
  <si>
    <t xml:space="preserve">  классификации расходов бюджета Кокшайского сельского поселения</t>
  </si>
  <si>
    <t>Г140626020</t>
  </si>
  <si>
    <t>Г140626030</t>
  </si>
  <si>
    <t>Г140626050</t>
  </si>
  <si>
    <t>Г140626080</t>
  </si>
  <si>
    <t>Г140426700</t>
  </si>
  <si>
    <t>Г140426701</t>
  </si>
  <si>
    <t>Г140426710</t>
  </si>
  <si>
    <t>Г140426711</t>
  </si>
  <si>
    <t>Г140426730</t>
  </si>
  <si>
    <t>Г140726500</t>
  </si>
  <si>
    <t>Г140726520</t>
  </si>
  <si>
    <t>Г140526800</t>
  </si>
  <si>
    <t>Г140526810</t>
  </si>
  <si>
    <t>Г140526820</t>
  </si>
  <si>
    <t>Г101012010</t>
  </si>
  <si>
    <t>Г140626110</t>
  </si>
  <si>
    <t>Г140626070</t>
  </si>
  <si>
    <t>Г140526850</t>
  </si>
  <si>
    <t>Г140426600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</si>
</sst>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1"/>
      <name val="Calibri"/>
    </font>
    <font>
      <sz val="11"/>
      <name val="Calibri"/>
      <scheme val="minor"/>
    </font>
    <font>
      <sz val="14"/>
      <name val="Times New Roman"/>
    </font>
    <font>
      <b/>
      <sz val="12"/>
      <name val="Arial Cyr"/>
    </font>
    <font>
      <sz val="14"/>
      <color rgb="FF000000"/>
      <name val="Times New Roman"/>
    </font>
    <font>
      <sz val="10"/>
      <color rgb="FF000000"/>
      <name val="Arial Cy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shrinkToFit="1"/>
    </xf>
    <xf numFmtId="164" fontId="4" fillId="3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justify" vertical="center" wrapText="1"/>
    </xf>
    <xf numFmtId="49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justify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/>
    </xf>
    <xf numFmtId="1" fontId="4" fillId="4" borderId="0" xfId="0" applyNumberFormat="1" applyFont="1" applyFill="1" applyAlignment="1">
      <alignment horizontal="center" vertical="center" shrinkToFit="1"/>
    </xf>
    <xf numFmtId="0" fontId="4" fillId="5" borderId="0" xfId="0" applyFont="1" applyFill="1" applyAlignment="1">
      <alignment horizontal="justify" vertical="center" wrapText="1"/>
    </xf>
    <xf numFmtId="49" fontId="2" fillId="5" borderId="0" xfId="0" applyNumberFormat="1" applyFont="1" applyFill="1" applyAlignment="1">
      <alignment horizontal="center" vertical="center" shrinkToFit="1"/>
    </xf>
    <xf numFmtId="1" fontId="4" fillId="5" borderId="0" xfId="0" applyNumberFormat="1" applyFont="1" applyFill="1" applyAlignment="1">
      <alignment horizontal="center" vertical="center" shrinkToFit="1"/>
    </xf>
    <xf numFmtId="164" fontId="4" fillId="5" borderId="0" xfId="0" applyNumberFormat="1" applyFont="1" applyFill="1" applyAlignment="1">
      <alignment horizontal="right" vertical="center" shrinkToFit="1"/>
    </xf>
    <xf numFmtId="165" fontId="2" fillId="5" borderId="0" xfId="0" applyNumberFormat="1" applyFont="1" applyFill="1" applyAlignment="1">
      <alignment horizontal="right" vertical="center"/>
    </xf>
    <xf numFmtId="49" fontId="4" fillId="5" borderId="0" xfId="0" applyNumberFormat="1" applyFont="1" applyFill="1" applyAlignment="1">
      <alignment horizontal="center" vertical="center" wrapText="1"/>
    </xf>
    <xf numFmtId="164" fontId="4" fillId="5" borderId="0" xfId="0" applyNumberFormat="1" applyFont="1" applyFill="1" applyAlignment="1">
      <alignment vertical="center" shrinkToFit="1"/>
    </xf>
    <xf numFmtId="4" fontId="4" fillId="5" borderId="0" xfId="0" applyNumberFormat="1" applyFont="1" applyFill="1" applyAlignment="1">
      <alignment vertical="center" shrinkToFit="1"/>
    </xf>
    <xf numFmtId="0" fontId="4" fillId="5" borderId="0" xfId="0" applyFont="1" applyFill="1" applyAlignment="1">
      <alignment horizontal="left" vertical="center" wrapText="1"/>
    </xf>
    <xf numFmtId="49" fontId="4" fillId="5" borderId="0" xfId="0" applyNumberFormat="1" applyFont="1" applyFill="1" applyAlignment="1">
      <alignment horizontal="justify" vertical="center" wrapText="1"/>
    </xf>
    <xf numFmtId="4" fontId="4" fillId="5" borderId="0" xfId="0" applyNumberFormat="1" applyFont="1" applyFill="1" applyAlignment="1">
      <alignment horizontal="right" vertical="center" shrinkToFit="1"/>
    </xf>
    <xf numFmtId="0" fontId="7" fillId="0" borderId="0" xfId="0" applyNumberFormat="1" applyFont="1" applyAlignment="1">
      <alignment horizontal="justify" vertical="center" wrapText="1"/>
    </xf>
    <xf numFmtId="49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shrinkToFit="1"/>
    </xf>
    <xf numFmtId="164" fontId="7" fillId="3" borderId="0" xfId="0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5" fillId="0" borderId="0" xfId="0" applyFont="1" applyAlignment="1">
      <alignment horizontal="left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5"/>
  <sheetViews>
    <sheetView tabSelected="1" topLeftCell="A111" workbookViewId="0">
      <selection activeCell="D105" sqref="D105"/>
    </sheetView>
  </sheetViews>
  <sheetFormatPr defaultColWidth="9.140625" defaultRowHeight="15" outlineLevelRow="4"/>
  <cols>
    <col min="1" max="1" width="56.5703125" customWidth="1"/>
    <col min="2" max="2" width="8.5703125" customWidth="1"/>
    <col min="3" max="3" width="8.42578125" customWidth="1"/>
    <col min="4" max="4" width="17.140625" customWidth="1"/>
    <col min="5" max="5" width="10.42578125" customWidth="1"/>
    <col min="6" max="6" width="16.5703125" customWidth="1"/>
    <col min="7" max="7" width="13.140625" customWidth="1"/>
    <col min="8" max="8" width="12.28515625" customWidth="1"/>
    <col min="9" max="9" width="9.140625" bestFit="1" customWidth="1"/>
  </cols>
  <sheetData>
    <row r="1" spans="1:8" ht="18.75">
      <c r="A1" s="34" t="s">
        <v>72</v>
      </c>
      <c r="B1" s="34"/>
      <c r="C1" s="34"/>
      <c r="D1" s="34"/>
      <c r="E1" s="34"/>
      <c r="F1" s="34"/>
      <c r="G1" s="34"/>
      <c r="H1" s="34"/>
    </row>
    <row r="2" spans="1:8" ht="18.75">
      <c r="A2" s="34" t="s">
        <v>0</v>
      </c>
      <c r="B2" s="34"/>
      <c r="C2" s="34"/>
      <c r="D2" s="34"/>
      <c r="E2" s="34"/>
      <c r="F2" s="34"/>
      <c r="G2" s="34"/>
      <c r="H2" s="34"/>
    </row>
    <row r="3" spans="1:8" ht="18.75">
      <c r="A3" s="34" t="s">
        <v>100</v>
      </c>
      <c r="B3" s="34"/>
      <c r="C3" s="34"/>
      <c r="D3" s="34"/>
      <c r="E3" s="34"/>
      <c r="F3" s="34"/>
      <c r="G3" s="34"/>
      <c r="H3" s="34"/>
    </row>
    <row r="4" spans="1:8" ht="18.75">
      <c r="A4" s="34" t="s">
        <v>1</v>
      </c>
      <c r="B4" s="34"/>
      <c r="C4" s="34"/>
      <c r="D4" s="34"/>
      <c r="E4" s="34"/>
      <c r="F4" s="34"/>
      <c r="G4" s="34"/>
      <c r="H4" s="34"/>
    </row>
    <row r="5" spans="1:8" ht="18.75">
      <c r="A5" s="36" t="s">
        <v>73</v>
      </c>
      <c r="B5" s="36"/>
      <c r="C5" s="36"/>
      <c r="D5" s="36"/>
      <c r="E5" s="36"/>
      <c r="F5" s="36"/>
      <c r="G5" s="36"/>
      <c r="H5" s="36"/>
    </row>
    <row r="6" spans="1:8" ht="18.75">
      <c r="A6" s="1"/>
      <c r="B6" s="36" t="s">
        <v>74</v>
      </c>
      <c r="C6" s="36"/>
      <c r="D6" s="36"/>
      <c r="E6" s="36"/>
      <c r="F6" s="36"/>
      <c r="G6" s="36"/>
      <c r="H6" s="36"/>
    </row>
    <row r="7" spans="1:8" ht="18.75">
      <c r="A7" s="34" t="s">
        <v>75</v>
      </c>
      <c r="B7" s="34"/>
      <c r="C7" s="34"/>
      <c r="D7" s="34"/>
      <c r="E7" s="34"/>
      <c r="F7" s="34"/>
      <c r="G7" s="34"/>
      <c r="H7" s="34"/>
    </row>
    <row r="8" spans="1:8" ht="15.75">
      <c r="A8" s="2"/>
      <c r="B8" s="2"/>
      <c r="C8" s="2"/>
      <c r="D8" s="2"/>
      <c r="E8" s="2"/>
      <c r="F8" s="2"/>
    </row>
    <row r="9" spans="1:8" ht="18.75">
      <c r="A9" s="35" t="s">
        <v>2</v>
      </c>
      <c r="B9" s="35"/>
      <c r="C9" s="35"/>
      <c r="D9" s="35"/>
      <c r="E9" s="35"/>
      <c r="F9" s="35"/>
      <c r="G9" s="35"/>
      <c r="H9" s="35"/>
    </row>
    <row r="10" spans="1:8" ht="20.25" customHeight="1">
      <c r="A10" s="31" t="s">
        <v>3</v>
      </c>
      <c r="B10" s="31"/>
      <c r="C10" s="31"/>
      <c r="D10" s="31"/>
      <c r="E10" s="31"/>
      <c r="F10" s="31"/>
      <c r="G10" s="31"/>
      <c r="H10" s="31"/>
    </row>
    <row r="11" spans="1:8" ht="20.25" customHeight="1">
      <c r="A11" s="31" t="s">
        <v>4</v>
      </c>
      <c r="B11" s="31"/>
      <c r="C11" s="31"/>
      <c r="D11" s="31"/>
      <c r="E11" s="31"/>
      <c r="F11" s="31"/>
      <c r="G11" s="31"/>
      <c r="H11" s="31"/>
    </row>
    <row r="12" spans="1:8" ht="20.25" customHeight="1">
      <c r="A12" s="32" t="s">
        <v>101</v>
      </c>
      <c r="B12" s="32"/>
      <c r="C12" s="32"/>
      <c r="D12" s="32"/>
      <c r="E12" s="32"/>
      <c r="F12" s="32"/>
      <c r="G12" s="32"/>
      <c r="H12" s="32"/>
    </row>
    <row r="13" spans="1:8" ht="21.75" customHeight="1">
      <c r="A13" s="32" t="s">
        <v>76</v>
      </c>
      <c r="B13" s="32"/>
      <c r="C13" s="32"/>
      <c r="D13" s="32"/>
      <c r="E13" s="32"/>
      <c r="F13" s="32"/>
      <c r="G13" s="32"/>
      <c r="H13" s="32"/>
    </row>
    <row r="14" spans="1:8" ht="21.75" customHeight="1">
      <c r="A14" s="32" t="s">
        <v>77</v>
      </c>
      <c r="B14" s="32"/>
      <c r="C14" s="32"/>
      <c r="D14" s="32"/>
      <c r="E14" s="32"/>
      <c r="F14" s="32"/>
      <c r="G14" s="32"/>
      <c r="H14" s="32"/>
    </row>
    <row r="15" spans="1:8" ht="21.75" customHeight="1">
      <c r="A15" s="34" t="s">
        <v>5</v>
      </c>
      <c r="B15" s="34"/>
      <c r="C15" s="34"/>
      <c r="D15" s="34"/>
      <c r="E15" s="34"/>
      <c r="F15" s="34"/>
      <c r="G15" s="34"/>
      <c r="H15" s="34"/>
    </row>
    <row r="16" spans="1:8" ht="26.45" customHeight="1">
      <c r="A16" s="3" t="s">
        <v>6</v>
      </c>
      <c r="B16" s="4" t="s">
        <v>7</v>
      </c>
      <c r="C16" s="4" t="s">
        <v>8</v>
      </c>
      <c r="D16" s="4" t="s">
        <v>9</v>
      </c>
      <c r="E16" s="4" t="s">
        <v>10</v>
      </c>
      <c r="F16" s="5" t="s">
        <v>11</v>
      </c>
      <c r="G16" s="6" t="s">
        <v>12</v>
      </c>
      <c r="H16" s="6" t="s">
        <v>78</v>
      </c>
    </row>
    <row r="17" spans="1:8" ht="18.75">
      <c r="A17" s="24" t="s">
        <v>13</v>
      </c>
      <c r="B17" s="21" t="s">
        <v>14</v>
      </c>
      <c r="C17" s="18"/>
      <c r="D17" s="18"/>
      <c r="E17" s="18"/>
      <c r="F17" s="19">
        <f>F18+F29+F33</f>
        <v>3709.3629999999998</v>
      </c>
      <c r="G17" s="19">
        <f>G18+G29+G33</f>
        <v>3812.2</v>
      </c>
      <c r="H17" s="19">
        <f>H18+H29+H33</f>
        <v>3952.2</v>
      </c>
    </row>
    <row r="18" spans="1:8" ht="89.45" customHeight="1" outlineLevel="1">
      <c r="A18" s="16" t="s">
        <v>15</v>
      </c>
      <c r="B18" s="21" t="s">
        <v>14</v>
      </c>
      <c r="C18" s="17" t="s">
        <v>16</v>
      </c>
      <c r="D18" s="18"/>
      <c r="E18" s="18"/>
      <c r="F18" s="19">
        <f>F19+F26</f>
        <v>3534.3629999999998</v>
      </c>
      <c r="G18" s="19">
        <f>G19+G26</f>
        <v>3505.2</v>
      </c>
      <c r="H18" s="19">
        <f>H19+H26</f>
        <v>3505.2</v>
      </c>
    </row>
    <row r="19" spans="1:8" ht="18.75" outlineLevel="2">
      <c r="A19" s="25" t="s">
        <v>80</v>
      </c>
      <c r="B19" s="21" t="s">
        <v>14</v>
      </c>
      <c r="C19" s="17" t="s">
        <v>16</v>
      </c>
      <c r="D19" s="18" t="s">
        <v>102</v>
      </c>
      <c r="E19" s="18"/>
      <c r="F19" s="19">
        <f>F20+F22+F24</f>
        <v>2791.3629999999998</v>
      </c>
      <c r="G19" s="19">
        <f>G20+G22+G24</f>
        <v>2762.2</v>
      </c>
      <c r="H19" s="19">
        <f>H20+H22+H24</f>
        <v>2762.2</v>
      </c>
    </row>
    <row r="20" spans="1:8" ht="123.75" customHeight="1" outlineLevel="3">
      <c r="A20" s="16" t="s">
        <v>17</v>
      </c>
      <c r="B20" s="21" t="s">
        <v>14</v>
      </c>
      <c r="C20" s="17" t="s">
        <v>16</v>
      </c>
      <c r="D20" s="18" t="s">
        <v>102</v>
      </c>
      <c r="E20" s="18" t="s">
        <v>18</v>
      </c>
      <c r="F20" s="19">
        <f>F21</f>
        <v>2193</v>
      </c>
      <c r="G20" s="19">
        <f>G21</f>
        <v>2193</v>
      </c>
      <c r="H20" s="19">
        <f>H21</f>
        <v>2193</v>
      </c>
    </row>
    <row r="21" spans="1:8" ht="49.7" customHeight="1" outlineLevel="4">
      <c r="A21" s="16" t="s">
        <v>19</v>
      </c>
      <c r="B21" s="21" t="s">
        <v>14</v>
      </c>
      <c r="C21" s="17" t="s">
        <v>16</v>
      </c>
      <c r="D21" s="18" t="s">
        <v>102</v>
      </c>
      <c r="E21" s="18" t="s">
        <v>20</v>
      </c>
      <c r="F21" s="19">
        <v>2193</v>
      </c>
      <c r="G21" s="26">
        <v>2193</v>
      </c>
      <c r="H21" s="26">
        <v>2193</v>
      </c>
    </row>
    <row r="22" spans="1:8" ht="56.25" outlineLevel="3">
      <c r="A22" s="16" t="s">
        <v>21</v>
      </c>
      <c r="B22" s="21" t="s">
        <v>14</v>
      </c>
      <c r="C22" s="17" t="s">
        <v>16</v>
      </c>
      <c r="D22" s="18" t="s">
        <v>102</v>
      </c>
      <c r="E22" s="18" t="s">
        <v>22</v>
      </c>
      <c r="F22" s="19">
        <f>F23</f>
        <v>596.16300000000001</v>
      </c>
      <c r="G22" s="19">
        <f>G23</f>
        <v>567</v>
      </c>
      <c r="H22" s="19">
        <f>H23</f>
        <v>567</v>
      </c>
    </row>
    <row r="23" spans="1:8" ht="61.5" customHeight="1" outlineLevel="4">
      <c r="A23" s="16" t="s">
        <v>23</v>
      </c>
      <c r="B23" s="21" t="s">
        <v>14</v>
      </c>
      <c r="C23" s="17" t="s">
        <v>16</v>
      </c>
      <c r="D23" s="18" t="s">
        <v>102</v>
      </c>
      <c r="E23" s="18" t="s">
        <v>24</v>
      </c>
      <c r="F23" s="19">
        <v>596.16300000000001</v>
      </c>
      <c r="G23" s="19">
        <v>567</v>
      </c>
      <c r="H23" s="19">
        <v>567</v>
      </c>
    </row>
    <row r="24" spans="1:8" ht="27" customHeight="1" outlineLevel="3">
      <c r="A24" s="16" t="s">
        <v>25</v>
      </c>
      <c r="B24" s="21" t="s">
        <v>14</v>
      </c>
      <c r="C24" s="17" t="s">
        <v>16</v>
      </c>
      <c r="D24" s="18" t="s">
        <v>102</v>
      </c>
      <c r="E24" s="18" t="s">
        <v>26</v>
      </c>
      <c r="F24" s="19">
        <f>F25</f>
        <v>2.2000000000000002</v>
      </c>
      <c r="G24" s="19">
        <f>G25</f>
        <v>2.2000000000000002</v>
      </c>
      <c r="H24" s="19">
        <f>H25</f>
        <v>2.2000000000000002</v>
      </c>
    </row>
    <row r="25" spans="1:8" ht="35.450000000000003" customHeight="1" outlineLevel="4">
      <c r="A25" s="16" t="s">
        <v>27</v>
      </c>
      <c r="B25" s="21" t="s">
        <v>14</v>
      </c>
      <c r="C25" s="17" t="s">
        <v>16</v>
      </c>
      <c r="D25" s="18" t="s">
        <v>102</v>
      </c>
      <c r="E25" s="18" t="s">
        <v>28</v>
      </c>
      <c r="F25" s="19">
        <v>2.2000000000000002</v>
      </c>
      <c r="G25" s="19">
        <v>2.2000000000000002</v>
      </c>
      <c r="H25" s="19">
        <v>2.2000000000000002</v>
      </c>
    </row>
    <row r="26" spans="1:8" ht="58.5" customHeight="1" outlineLevel="2">
      <c r="A26" s="16" t="s">
        <v>81</v>
      </c>
      <c r="B26" s="21" t="s">
        <v>14</v>
      </c>
      <c r="C26" s="17" t="s">
        <v>16</v>
      </c>
      <c r="D26" s="18" t="s">
        <v>103</v>
      </c>
      <c r="E26" s="18"/>
      <c r="F26" s="19">
        <f t="shared" ref="F26:H27" si="0">F27</f>
        <v>743</v>
      </c>
      <c r="G26" s="19">
        <f t="shared" si="0"/>
        <v>743</v>
      </c>
      <c r="H26" s="19">
        <f t="shared" si="0"/>
        <v>743</v>
      </c>
    </row>
    <row r="27" spans="1:8" ht="124.5" customHeight="1" outlineLevel="3">
      <c r="A27" s="16" t="s">
        <v>17</v>
      </c>
      <c r="B27" s="21" t="s">
        <v>14</v>
      </c>
      <c r="C27" s="17" t="s">
        <v>16</v>
      </c>
      <c r="D27" s="18" t="s">
        <v>103</v>
      </c>
      <c r="E27" s="18" t="s">
        <v>18</v>
      </c>
      <c r="F27" s="19">
        <f t="shared" si="0"/>
        <v>743</v>
      </c>
      <c r="G27" s="19">
        <f t="shared" si="0"/>
        <v>743</v>
      </c>
      <c r="H27" s="19">
        <f t="shared" si="0"/>
        <v>743</v>
      </c>
    </row>
    <row r="28" spans="1:8" ht="51" customHeight="1" outlineLevel="4">
      <c r="A28" s="16" t="s">
        <v>19</v>
      </c>
      <c r="B28" s="21" t="s">
        <v>14</v>
      </c>
      <c r="C28" s="17" t="s">
        <v>16</v>
      </c>
      <c r="D28" s="18" t="s">
        <v>103</v>
      </c>
      <c r="E28" s="18" t="s">
        <v>20</v>
      </c>
      <c r="F28" s="19">
        <v>743</v>
      </c>
      <c r="G28" s="19">
        <v>743</v>
      </c>
      <c r="H28" s="19">
        <v>743</v>
      </c>
    </row>
    <row r="29" spans="1:8" ht="23.25" customHeight="1" outlineLevel="1">
      <c r="A29" s="16" t="s">
        <v>29</v>
      </c>
      <c r="B29" s="21" t="s">
        <v>14</v>
      </c>
      <c r="C29" s="18">
        <v>11</v>
      </c>
      <c r="D29" s="18"/>
      <c r="E29" s="18"/>
      <c r="F29" s="19">
        <f t="shared" ref="F29:H31" si="1">F30</f>
        <v>10</v>
      </c>
      <c r="G29" s="19">
        <f t="shared" si="1"/>
        <v>10</v>
      </c>
      <c r="H29" s="19">
        <f t="shared" si="1"/>
        <v>10</v>
      </c>
    </row>
    <row r="30" spans="1:8" ht="36" customHeight="1" outlineLevel="2">
      <c r="A30" s="16" t="s">
        <v>82</v>
      </c>
      <c r="B30" s="21" t="s">
        <v>14</v>
      </c>
      <c r="C30" s="18">
        <v>11</v>
      </c>
      <c r="D30" s="18" t="s">
        <v>104</v>
      </c>
      <c r="E30" s="18"/>
      <c r="F30" s="19">
        <f t="shared" si="1"/>
        <v>10</v>
      </c>
      <c r="G30" s="19">
        <f t="shared" si="1"/>
        <v>10</v>
      </c>
      <c r="H30" s="19">
        <f t="shared" si="1"/>
        <v>10</v>
      </c>
    </row>
    <row r="31" spans="1:8" ht="24.75" customHeight="1" outlineLevel="3">
      <c r="A31" s="16" t="s">
        <v>25</v>
      </c>
      <c r="B31" s="21" t="s">
        <v>14</v>
      </c>
      <c r="C31" s="18">
        <v>11</v>
      </c>
      <c r="D31" s="18" t="s">
        <v>104</v>
      </c>
      <c r="E31" s="18" t="s">
        <v>26</v>
      </c>
      <c r="F31" s="19">
        <f t="shared" si="1"/>
        <v>10</v>
      </c>
      <c r="G31" s="19">
        <f t="shared" si="1"/>
        <v>10</v>
      </c>
      <c r="H31" s="19">
        <f t="shared" si="1"/>
        <v>10</v>
      </c>
    </row>
    <row r="32" spans="1:8" ht="23.25" customHeight="1" outlineLevel="4">
      <c r="A32" s="16" t="s">
        <v>30</v>
      </c>
      <c r="B32" s="21" t="s">
        <v>14</v>
      </c>
      <c r="C32" s="18">
        <v>11</v>
      </c>
      <c r="D32" s="18" t="s">
        <v>104</v>
      </c>
      <c r="E32" s="18" t="s">
        <v>31</v>
      </c>
      <c r="F32" s="19">
        <v>10</v>
      </c>
      <c r="G32" s="19">
        <v>10</v>
      </c>
      <c r="H32" s="19">
        <v>10</v>
      </c>
    </row>
    <row r="33" spans="1:8" ht="30.75" customHeight="1" outlineLevel="1">
      <c r="A33" s="16" t="s">
        <v>32</v>
      </c>
      <c r="B33" s="21" t="s">
        <v>14</v>
      </c>
      <c r="C33" s="18">
        <v>13</v>
      </c>
      <c r="D33" s="18"/>
      <c r="E33" s="18"/>
      <c r="F33" s="19">
        <f>F34+F39+F49+F44</f>
        <v>165</v>
      </c>
      <c r="G33" s="19">
        <f>G34+G39+G49+G44</f>
        <v>297</v>
      </c>
      <c r="H33" s="19">
        <f>H34+H39+H49+H44</f>
        <v>437</v>
      </c>
    </row>
    <row r="34" spans="1:8" ht="32.25" customHeight="1" outlineLevel="2">
      <c r="A34" s="16" t="s">
        <v>83</v>
      </c>
      <c r="B34" s="21" t="s">
        <v>14</v>
      </c>
      <c r="C34" s="18">
        <v>13</v>
      </c>
      <c r="D34" s="18" t="s">
        <v>105</v>
      </c>
      <c r="E34" s="18"/>
      <c r="F34" s="19">
        <f>F35+F37</f>
        <v>50</v>
      </c>
      <c r="G34" s="19">
        <f t="shared" ref="G34:H34" si="2">G35+G37</f>
        <v>50</v>
      </c>
      <c r="H34" s="19">
        <f t="shared" si="2"/>
        <v>50</v>
      </c>
    </row>
    <row r="35" spans="1:8" ht="1.5" hidden="1" customHeight="1" outlineLevel="3">
      <c r="A35" s="16" t="s">
        <v>21</v>
      </c>
      <c r="B35" s="21" t="s">
        <v>14</v>
      </c>
      <c r="C35" s="18">
        <v>13</v>
      </c>
      <c r="D35" s="18" t="s">
        <v>91</v>
      </c>
      <c r="E35" s="18" t="s">
        <v>22</v>
      </c>
      <c r="F35" s="22">
        <f t="shared" ref="F35:H35" si="3">F36</f>
        <v>0</v>
      </c>
      <c r="G35" s="22">
        <f t="shared" si="3"/>
        <v>0</v>
      </c>
      <c r="H35" s="22">
        <f t="shared" si="3"/>
        <v>0</v>
      </c>
    </row>
    <row r="36" spans="1:8" ht="56.25" hidden="1" outlineLevel="4">
      <c r="A36" s="16" t="s">
        <v>23</v>
      </c>
      <c r="B36" s="21" t="s">
        <v>14</v>
      </c>
      <c r="C36" s="18">
        <v>13</v>
      </c>
      <c r="D36" s="18" t="s">
        <v>91</v>
      </c>
      <c r="E36" s="18" t="s">
        <v>24</v>
      </c>
      <c r="F36" s="22">
        <v>0</v>
      </c>
      <c r="G36" s="23">
        <v>0</v>
      </c>
      <c r="H36" s="23">
        <v>0</v>
      </c>
    </row>
    <row r="37" spans="1:8" ht="18.75" outlineLevel="4">
      <c r="A37" s="16" t="s">
        <v>25</v>
      </c>
      <c r="B37" s="21" t="s">
        <v>14</v>
      </c>
      <c r="C37" s="18">
        <v>13</v>
      </c>
      <c r="D37" s="18" t="s">
        <v>105</v>
      </c>
      <c r="E37" s="18" t="s">
        <v>26</v>
      </c>
      <c r="F37" s="22">
        <f>F38</f>
        <v>50</v>
      </c>
      <c r="G37" s="22">
        <f>G38</f>
        <v>50</v>
      </c>
      <c r="H37" s="22">
        <f>H38</f>
        <v>50</v>
      </c>
    </row>
    <row r="38" spans="1:8" ht="18.75" outlineLevel="4">
      <c r="A38" s="16" t="s">
        <v>27</v>
      </c>
      <c r="B38" s="21" t="s">
        <v>14</v>
      </c>
      <c r="C38" s="18">
        <v>13</v>
      </c>
      <c r="D38" s="18" t="s">
        <v>105</v>
      </c>
      <c r="E38" s="18" t="s">
        <v>28</v>
      </c>
      <c r="F38" s="22">
        <v>50</v>
      </c>
      <c r="G38" s="22">
        <v>50</v>
      </c>
      <c r="H38" s="22">
        <v>50</v>
      </c>
    </row>
    <row r="39" spans="1:8" ht="3" hidden="1" customHeight="1" outlineLevel="2">
      <c r="A39" s="16" t="s">
        <v>84</v>
      </c>
      <c r="B39" s="21" t="s">
        <v>14</v>
      </c>
      <c r="C39" s="18">
        <v>13</v>
      </c>
      <c r="D39" s="18" t="s">
        <v>99</v>
      </c>
      <c r="E39" s="18"/>
      <c r="F39" s="22">
        <f>F40+F42</f>
        <v>0</v>
      </c>
      <c r="G39" s="22">
        <f>G40+G42</f>
        <v>0</v>
      </c>
      <c r="H39" s="22">
        <f>H40+H42</f>
        <v>0</v>
      </c>
    </row>
    <row r="40" spans="1:8" ht="56.25" hidden="1" outlineLevel="3">
      <c r="A40" s="16" t="s">
        <v>21</v>
      </c>
      <c r="B40" s="21" t="s">
        <v>14</v>
      </c>
      <c r="C40" s="18">
        <v>13</v>
      </c>
      <c r="D40" s="18" t="s">
        <v>99</v>
      </c>
      <c r="E40" s="18" t="s">
        <v>22</v>
      </c>
      <c r="F40" s="22">
        <f>F41</f>
        <v>0</v>
      </c>
      <c r="G40" s="22">
        <f>G41</f>
        <v>0</v>
      </c>
      <c r="H40" s="22">
        <f>H41</f>
        <v>0</v>
      </c>
    </row>
    <row r="41" spans="1:8" ht="59.25" hidden="1" customHeight="1" outlineLevel="4">
      <c r="A41" s="16" t="s">
        <v>23</v>
      </c>
      <c r="B41" s="21" t="s">
        <v>14</v>
      </c>
      <c r="C41" s="18">
        <v>13</v>
      </c>
      <c r="D41" s="18" t="s">
        <v>99</v>
      </c>
      <c r="E41" s="18" t="s">
        <v>24</v>
      </c>
      <c r="F41" s="22">
        <v>0</v>
      </c>
      <c r="G41" s="22">
        <v>0</v>
      </c>
      <c r="H41" s="22">
        <v>0</v>
      </c>
    </row>
    <row r="42" spans="1:8" ht="27" hidden="1" customHeight="1" outlineLevel="3" collapsed="1">
      <c r="A42" s="16" t="s">
        <v>25</v>
      </c>
      <c r="B42" s="21" t="s">
        <v>14</v>
      </c>
      <c r="C42" s="18">
        <v>13</v>
      </c>
      <c r="D42" s="18" t="s">
        <v>99</v>
      </c>
      <c r="E42" s="18" t="s">
        <v>26</v>
      </c>
      <c r="F42" s="19">
        <f>F43</f>
        <v>0</v>
      </c>
      <c r="G42" s="19">
        <f>G43</f>
        <v>0</v>
      </c>
      <c r="H42" s="19">
        <f>H43</f>
        <v>0</v>
      </c>
    </row>
    <row r="43" spans="1:8" ht="18.75" hidden="1" outlineLevel="4">
      <c r="A43" s="16" t="s">
        <v>27</v>
      </c>
      <c r="B43" s="21" t="s">
        <v>14</v>
      </c>
      <c r="C43" s="18">
        <v>13</v>
      </c>
      <c r="D43" s="18" t="s">
        <v>99</v>
      </c>
      <c r="E43" s="18" t="s">
        <v>28</v>
      </c>
      <c r="F43" s="19">
        <v>0</v>
      </c>
      <c r="G43" s="19">
        <v>0</v>
      </c>
      <c r="H43" s="19">
        <v>0</v>
      </c>
    </row>
    <row r="44" spans="1:8" ht="37.5" outlineLevel="4">
      <c r="A44" s="27" t="s">
        <v>84</v>
      </c>
      <c r="B44" s="28" t="s">
        <v>14</v>
      </c>
      <c r="C44" s="29">
        <v>13</v>
      </c>
      <c r="D44" s="29" t="s">
        <v>117</v>
      </c>
      <c r="E44" s="29"/>
      <c r="F44" s="30">
        <f>F45+F47</f>
        <v>115</v>
      </c>
      <c r="G44" s="30">
        <f t="shared" ref="G44:H44" si="4">G45+G47</f>
        <v>115</v>
      </c>
      <c r="H44" s="30">
        <f t="shared" si="4"/>
        <v>115</v>
      </c>
    </row>
    <row r="45" spans="1:8" ht="56.25" outlineLevel="4">
      <c r="A45" s="27" t="s">
        <v>21</v>
      </c>
      <c r="B45" s="28" t="s">
        <v>14</v>
      </c>
      <c r="C45" s="29">
        <v>13</v>
      </c>
      <c r="D45" s="29" t="s">
        <v>117</v>
      </c>
      <c r="E45" s="29" t="s">
        <v>22</v>
      </c>
      <c r="F45" s="30">
        <f>F46</f>
        <v>85</v>
      </c>
      <c r="G45" s="30">
        <f>G46</f>
        <v>85</v>
      </c>
      <c r="H45" s="30">
        <f>H46</f>
        <v>85</v>
      </c>
    </row>
    <row r="46" spans="1:8" ht="56.25" outlineLevel="4">
      <c r="A46" s="27" t="s">
        <v>23</v>
      </c>
      <c r="B46" s="28" t="s">
        <v>14</v>
      </c>
      <c r="C46" s="29">
        <v>13</v>
      </c>
      <c r="D46" s="29" t="s">
        <v>117</v>
      </c>
      <c r="E46" s="29" t="s">
        <v>24</v>
      </c>
      <c r="F46" s="30">
        <v>85</v>
      </c>
      <c r="G46" s="30">
        <v>85</v>
      </c>
      <c r="H46" s="30">
        <v>85</v>
      </c>
    </row>
    <row r="47" spans="1:8" ht="18.75" outlineLevel="4">
      <c r="A47" s="27" t="s">
        <v>25</v>
      </c>
      <c r="B47" s="28" t="s">
        <v>14</v>
      </c>
      <c r="C47" s="29">
        <v>13</v>
      </c>
      <c r="D47" s="29" t="s">
        <v>117</v>
      </c>
      <c r="E47" s="29" t="s">
        <v>26</v>
      </c>
      <c r="F47" s="30">
        <f>F48</f>
        <v>30</v>
      </c>
      <c r="G47" s="30">
        <f>G48</f>
        <v>30</v>
      </c>
      <c r="H47" s="30">
        <f>H48</f>
        <v>30</v>
      </c>
    </row>
    <row r="48" spans="1:8" ht="18.75" outlineLevel="4">
      <c r="A48" s="27" t="s">
        <v>27</v>
      </c>
      <c r="B48" s="28" t="s">
        <v>14</v>
      </c>
      <c r="C48" s="29">
        <v>13</v>
      </c>
      <c r="D48" s="29" t="s">
        <v>117</v>
      </c>
      <c r="E48" s="29" t="s">
        <v>28</v>
      </c>
      <c r="F48" s="30">
        <v>30</v>
      </c>
      <c r="G48" s="30">
        <v>30</v>
      </c>
      <c r="H48" s="30">
        <v>30</v>
      </c>
    </row>
    <row r="49" spans="1:8" ht="27.75" customHeight="1" outlineLevel="4">
      <c r="A49" s="9" t="s">
        <v>98</v>
      </c>
      <c r="B49" s="21" t="s">
        <v>14</v>
      </c>
      <c r="C49" s="18">
        <v>13</v>
      </c>
      <c r="D49" s="18">
        <v>9900000000</v>
      </c>
      <c r="E49" s="18"/>
      <c r="F49" s="19">
        <f>F50</f>
        <v>0</v>
      </c>
      <c r="G49" s="19">
        <f t="shared" ref="G49:H49" si="5">G50</f>
        <v>132</v>
      </c>
      <c r="H49" s="19">
        <f t="shared" si="5"/>
        <v>272</v>
      </c>
    </row>
    <row r="50" spans="1:8" ht="24.75" customHeight="1" outlineLevel="4">
      <c r="A50" s="9" t="s">
        <v>98</v>
      </c>
      <c r="B50" s="21" t="s">
        <v>14</v>
      </c>
      <c r="C50" s="18">
        <v>13</v>
      </c>
      <c r="D50" s="18">
        <v>9990000000</v>
      </c>
      <c r="E50" s="18"/>
      <c r="F50" s="19">
        <f>F51</f>
        <v>0</v>
      </c>
      <c r="G50" s="19">
        <f t="shared" ref="G50:H50" si="6">G51</f>
        <v>132</v>
      </c>
      <c r="H50" s="19">
        <f t="shared" si="6"/>
        <v>272</v>
      </c>
    </row>
    <row r="51" spans="1:8" ht="26.25" customHeight="1" outlineLevel="4">
      <c r="A51" s="16" t="s">
        <v>33</v>
      </c>
      <c r="B51" s="21" t="s">
        <v>14</v>
      </c>
      <c r="C51" s="18">
        <v>13</v>
      </c>
      <c r="D51" s="18">
        <v>9990026150</v>
      </c>
      <c r="E51" s="18"/>
      <c r="F51" s="19">
        <v>0</v>
      </c>
      <c r="G51" s="19">
        <f>G52</f>
        <v>132</v>
      </c>
      <c r="H51" s="19">
        <f>H52</f>
        <v>272</v>
      </c>
    </row>
    <row r="52" spans="1:8" ht="28.5" customHeight="1" outlineLevel="4">
      <c r="A52" s="16" t="s">
        <v>25</v>
      </c>
      <c r="B52" s="21" t="s">
        <v>14</v>
      </c>
      <c r="C52" s="18">
        <v>13</v>
      </c>
      <c r="D52" s="18">
        <v>9990026150</v>
      </c>
      <c r="E52" s="18">
        <v>800</v>
      </c>
      <c r="F52" s="19">
        <v>0</v>
      </c>
      <c r="G52" s="19">
        <f>G53</f>
        <v>132</v>
      </c>
      <c r="H52" s="19">
        <f>H53</f>
        <v>272</v>
      </c>
    </row>
    <row r="53" spans="1:8" ht="24.75" customHeight="1" outlineLevel="4">
      <c r="A53" s="16" t="s">
        <v>30</v>
      </c>
      <c r="B53" s="21" t="s">
        <v>14</v>
      </c>
      <c r="C53" s="18">
        <v>13</v>
      </c>
      <c r="D53" s="18">
        <v>9990026150</v>
      </c>
      <c r="E53" s="18">
        <v>870</v>
      </c>
      <c r="F53" s="19">
        <v>0</v>
      </c>
      <c r="G53" s="19">
        <v>132</v>
      </c>
      <c r="H53" s="19">
        <v>272</v>
      </c>
    </row>
    <row r="54" spans="1:8" ht="1.5" customHeight="1" outlineLevel="4"/>
    <row r="55" spans="1:8" ht="9.75" customHeight="1" outlineLevel="4">
      <c r="A55" s="16"/>
      <c r="B55" s="21"/>
      <c r="C55" s="18"/>
      <c r="D55" s="18"/>
      <c r="E55" s="18"/>
      <c r="F55" s="19"/>
      <c r="G55" s="19"/>
      <c r="H55" s="19"/>
    </row>
    <row r="56" spans="1:8" ht="1.5" hidden="1" customHeight="1">
      <c r="A56" s="16" t="s">
        <v>34</v>
      </c>
      <c r="B56" s="17" t="s">
        <v>35</v>
      </c>
      <c r="C56" s="17"/>
      <c r="D56" s="18"/>
      <c r="E56" s="18"/>
      <c r="F56" s="19">
        <f t="shared" ref="F56:H59" si="7">F57</f>
        <v>100</v>
      </c>
      <c r="G56" s="19">
        <f t="shared" si="7"/>
        <v>100</v>
      </c>
      <c r="H56" s="19">
        <f t="shared" si="7"/>
        <v>100</v>
      </c>
    </row>
    <row r="57" spans="1:8" ht="75" outlineLevel="1">
      <c r="A57" s="16" t="s">
        <v>36</v>
      </c>
      <c r="B57" s="17" t="s">
        <v>35</v>
      </c>
      <c r="C57" s="17" t="s">
        <v>37</v>
      </c>
      <c r="D57" s="18"/>
      <c r="E57" s="18"/>
      <c r="F57" s="19">
        <f t="shared" si="7"/>
        <v>100</v>
      </c>
      <c r="G57" s="19">
        <f t="shared" si="7"/>
        <v>100</v>
      </c>
      <c r="H57" s="19">
        <f t="shared" si="7"/>
        <v>100</v>
      </c>
    </row>
    <row r="58" spans="1:8" ht="56.25" outlineLevel="2">
      <c r="A58" s="16" t="s">
        <v>38</v>
      </c>
      <c r="B58" s="17" t="s">
        <v>35</v>
      </c>
      <c r="C58" s="17" t="s">
        <v>37</v>
      </c>
      <c r="D58" s="18" t="s">
        <v>120</v>
      </c>
      <c r="E58" s="18"/>
      <c r="F58" s="19">
        <f t="shared" si="7"/>
        <v>100</v>
      </c>
      <c r="G58" s="19">
        <f t="shared" si="7"/>
        <v>100</v>
      </c>
      <c r="H58" s="19">
        <f t="shared" si="7"/>
        <v>100</v>
      </c>
    </row>
    <row r="59" spans="1:8" ht="56.25" outlineLevel="3">
      <c r="A59" s="16" t="s">
        <v>21</v>
      </c>
      <c r="B59" s="17" t="s">
        <v>35</v>
      </c>
      <c r="C59" s="17" t="s">
        <v>37</v>
      </c>
      <c r="D59" s="18" t="s">
        <v>120</v>
      </c>
      <c r="E59" s="18" t="s">
        <v>22</v>
      </c>
      <c r="F59" s="19">
        <f t="shared" si="7"/>
        <v>100</v>
      </c>
      <c r="G59" s="19">
        <f t="shared" si="7"/>
        <v>100</v>
      </c>
      <c r="H59" s="19">
        <f t="shared" si="7"/>
        <v>100</v>
      </c>
    </row>
    <row r="60" spans="1:8" ht="56.25" outlineLevel="4">
      <c r="A60" s="16" t="s">
        <v>23</v>
      </c>
      <c r="B60" s="17" t="s">
        <v>35</v>
      </c>
      <c r="C60" s="17" t="s">
        <v>37</v>
      </c>
      <c r="D60" s="18" t="s">
        <v>120</v>
      </c>
      <c r="E60" s="18" t="s">
        <v>24</v>
      </c>
      <c r="F60" s="19">
        <v>100</v>
      </c>
      <c r="G60" s="19">
        <v>100</v>
      </c>
      <c r="H60" s="19">
        <v>100</v>
      </c>
    </row>
    <row r="61" spans="1:8" ht="22.7" customHeight="1">
      <c r="A61" s="16" t="s">
        <v>39</v>
      </c>
      <c r="B61" s="17" t="s">
        <v>16</v>
      </c>
      <c r="C61" s="17"/>
      <c r="D61" s="18"/>
      <c r="E61" s="18"/>
      <c r="F61" s="19">
        <f>F62+F81</f>
        <v>2370.991</v>
      </c>
      <c r="G61" s="19">
        <f>G62+G81</f>
        <v>975.71699999999998</v>
      </c>
      <c r="H61" s="19">
        <f>H62+H81</f>
        <v>999.12400000000002</v>
      </c>
    </row>
    <row r="62" spans="1:8" ht="23.25" customHeight="1" outlineLevel="1">
      <c r="A62" s="16" t="s">
        <v>40</v>
      </c>
      <c r="B62" s="17" t="s">
        <v>16</v>
      </c>
      <c r="C62" s="17" t="s">
        <v>41</v>
      </c>
      <c r="D62" s="18"/>
      <c r="E62" s="18"/>
      <c r="F62" s="19">
        <f>F63+F69+F75+F66+F72+F78</f>
        <v>2320.991</v>
      </c>
      <c r="G62" s="19">
        <f>G63+G69+G75+G66+G72+G78</f>
        <v>925.71699999999998</v>
      </c>
      <c r="H62" s="19">
        <f>H63+H69+H75+H66+H72+H78</f>
        <v>949.12400000000002</v>
      </c>
    </row>
    <row r="63" spans="1:8" ht="56.25" outlineLevel="2">
      <c r="A63" s="16" t="s">
        <v>42</v>
      </c>
      <c r="B63" s="17" t="s">
        <v>16</v>
      </c>
      <c r="C63" s="17" t="s">
        <v>41</v>
      </c>
      <c r="D63" s="18" t="s">
        <v>106</v>
      </c>
      <c r="E63" s="18"/>
      <c r="F63" s="19">
        <f t="shared" ref="F63:H64" si="8">F64</f>
        <v>249.411</v>
      </c>
      <c r="G63" s="19">
        <f t="shared" si="8"/>
        <v>266.63400000000001</v>
      </c>
      <c r="H63" s="19">
        <f t="shared" si="8"/>
        <v>273.96499999999997</v>
      </c>
    </row>
    <row r="64" spans="1:8" ht="60.75" customHeight="1" outlineLevel="3">
      <c r="A64" s="16" t="s">
        <v>21</v>
      </c>
      <c r="B64" s="17" t="s">
        <v>16</v>
      </c>
      <c r="C64" s="17" t="s">
        <v>41</v>
      </c>
      <c r="D64" s="18" t="s">
        <v>106</v>
      </c>
      <c r="E64" s="18" t="s">
        <v>22</v>
      </c>
      <c r="F64" s="19">
        <f t="shared" si="8"/>
        <v>249.411</v>
      </c>
      <c r="G64" s="19">
        <f t="shared" si="8"/>
        <v>266.63400000000001</v>
      </c>
      <c r="H64" s="19">
        <f t="shared" si="8"/>
        <v>273.96499999999997</v>
      </c>
    </row>
    <row r="65" spans="1:8" ht="61.5" customHeight="1" outlineLevel="4">
      <c r="A65" s="16" t="s">
        <v>23</v>
      </c>
      <c r="B65" s="17" t="s">
        <v>16</v>
      </c>
      <c r="C65" s="17" t="s">
        <v>41</v>
      </c>
      <c r="D65" s="18" t="s">
        <v>106</v>
      </c>
      <c r="E65" s="18" t="s">
        <v>24</v>
      </c>
      <c r="F65" s="19">
        <v>249.411</v>
      </c>
      <c r="G65" s="19">
        <v>266.63400000000001</v>
      </c>
      <c r="H65" s="19">
        <v>273.96499999999997</v>
      </c>
    </row>
    <row r="66" spans="1:8" ht="61.5" customHeight="1" outlineLevel="4">
      <c r="A66" s="16" t="s">
        <v>42</v>
      </c>
      <c r="B66" s="17" t="s">
        <v>16</v>
      </c>
      <c r="C66" s="17" t="s">
        <v>41</v>
      </c>
      <c r="D66" s="18" t="s">
        <v>107</v>
      </c>
      <c r="E66" s="18"/>
      <c r="F66" s="19">
        <f t="shared" ref="F66:H67" si="9">F67</f>
        <v>5.0910000000000002</v>
      </c>
      <c r="G66" s="19">
        <f t="shared" si="9"/>
        <v>5.3319999999999999</v>
      </c>
      <c r="H66" s="19">
        <f t="shared" si="9"/>
        <v>5.4790000000000001</v>
      </c>
    </row>
    <row r="67" spans="1:8" ht="61.5" customHeight="1" outlineLevel="4">
      <c r="A67" s="16" t="s">
        <v>21</v>
      </c>
      <c r="B67" s="17" t="s">
        <v>16</v>
      </c>
      <c r="C67" s="17" t="s">
        <v>41</v>
      </c>
      <c r="D67" s="18" t="s">
        <v>107</v>
      </c>
      <c r="E67" s="18" t="s">
        <v>22</v>
      </c>
      <c r="F67" s="19">
        <f t="shared" si="9"/>
        <v>5.0910000000000002</v>
      </c>
      <c r="G67" s="19">
        <f t="shared" si="9"/>
        <v>5.3319999999999999</v>
      </c>
      <c r="H67" s="19">
        <f t="shared" si="9"/>
        <v>5.4790000000000001</v>
      </c>
    </row>
    <row r="68" spans="1:8" ht="61.5" customHeight="1" outlineLevel="4">
      <c r="A68" s="16" t="s">
        <v>23</v>
      </c>
      <c r="B68" s="17" t="s">
        <v>16</v>
      </c>
      <c r="C68" s="17" t="s">
        <v>41</v>
      </c>
      <c r="D68" s="18" t="s">
        <v>107</v>
      </c>
      <c r="E68" s="18" t="s">
        <v>24</v>
      </c>
      <c r="F68" s="19">
        <v>5.0910000000000002</v>
      </c>
      <c r="G68" s="19">
        <v>5.3319999999999999</v>
      </c>
      <c r="H68" s="19">
        <v>5.4790000000000001</v>
      </c>
    </row>
    <row r="69" spans="1:8" ht="75" outlineLevel="2">
      <c r="A69" s="16" t="s">
        <v>43</v>
      </c>
      <c r="B69" s="17" t="s">
        <v>16</v>
      </c>
      <c r="C69" s="17" t="s">
        <v>41</v>
      </c>
      <c r="D69" s="18" t="s">
        <v>108</v>
      </c>
      <c r="E69" s="18"/>
      <c r="F69" s="19">
        <f t="shared" ref="F69:H70" si="10">F70</f>
        <v>579.51</v>
      </c>
      <c r="G69" s="19">
        <f t="shared" si="10"/>
        <v>622.62</v>
      </c>
      <c r="H69" s="19">
        <f t="shared" si="10"/>
        <v>639.46100000000001</v>
      </c>
    </row>
    <row r="70" spans="1:8" ht="56.25" outlineLevel="3">
      <c r="A70" s="16" t="s">
        <v>21</v>
      </c>
      <c r="B70" s="17" t="s">
        <v>16</v>
      </c>
      <c r="C70" s="17" t="s">
        <v>41</v>
      </c>
      <c r="D70" s="18" t="s">
        <v>108</v>
      </c>
      <c r="E70" s="18" t="s">
        <v>22</v>
      </c>
      <c r="F70" s="19">
        <f t="shared" si="10"/>
        <v>579.51</v>
      </c>
      <c r="G70" s="19">
        <f t="shared" si="10"/>
        <v>622.62</v>
      </c>
      <c r="H70" s="19">
        <f t="shared" si="10"/>
        <v>639.46100000000001</v>
      </c>
    </row>
    <row r="71" spans="1:8" ht="56.25" outlineLevel="4">
      <c r="A71" s="16" t="s">
        <v>23</v>
      </c>
      <c r="B71" s="17" t="s">
        <v>16</v>
      </c>
      <c r="C71" s="17" t="s">
        <v>41</v>
      </c>
      <c r="D71" s="18" t="s">
        <v>108</v>
      </c>
      <c r="E71" s="18" t="s">
        <v>24</v>
      </c>
      <c r="F71" s="19">
        <v>579.51</v>
      </c>
      <c r="G71" s="19">
        <v>622.62</v>
      </c>
      <c r="H71" s="19">
        <v>639.46100000000001</v>
      </c>
    </row>
    <row r="72" spans="1:8" ht="66.2" customHeight="1" outlineLevel="2">
      <c r="A72" s="16" t="s">
        <v>43</v>
      </c>
      <c r="B72" s="17" t="s">
        <v>16</v>
      </c>
      <c r="C72" s="17" t="s">
        <v>41</v>
      </c>
      <c r="D72" s="18" t="s">
        <v>109</v>
      </c>
      <c r="E72" s="18"/>
      <c r="F72" s="19">
        <f t="shared" ref="F72:H73" si="11">F73</f>
        <v>28.975999999999999</v>
      </c>
      <c r="G72" s="19">
        <f t="shared" si="11"/>
        <v>31.131</v>
      </c>
      <c r="H72" s="19">
        <f t="shared" si="11"/>
        <v>30.219000000000001</v>
      </c>
    </row>
    <row r="73" spans="1:8" ht="60.75" customHeight="1" outlineLevel="3">
      <c r="A73" s="16" t="s">
        <v>21</v>
      </c>
      <c r="B73" s="17" t="s">
        <v>16</v>
      </c>
      <c r="C73" s="17" t="s">
        <v>41</v>
      </c>
      <c r="D73" s="18" t="s">
        <v>109</v>
      </c>
      <c r="E73" s="18" t="s">
        <v>22</v>
      </c>
      <c r="F73" s="19">
        <f t="shared" si="11"/>
        <v>28.975999999999999</v>
      </c>
      <c r="G73" s="19">
        <f t="shared" si="11"/>
        <v>31.131</v>
      </c>
      <c r="H73" s="19">
        <f t="shared" si="11"/>
        <v>30.219000000000001</v>
      </c>
    </row>
    <row r="74" spans="1:8" ht="60.75" customHeight="1" outlineLevel="4">
      <c r="A74" s="16" t="s">
        <v>23</v>
      </c>
      <c r="B74" s="17" t="s">
        <v>16</v>
      </c>
      <c r="C74" s="17" t="s">
        <v>41</v>
      </c>
      <c r="D74" s="18" t="s">
        <v>109</v>
      </c>
      <c r="E74" s="18" t="s">
        <v>24</v>
      </c>
      <c r="F74" s="19">
        <v>28.975999999999999</v>
      </c>
      <c r="G74" s="19">
        <v>31.131</v>
      </c>
      <c r="H74" s="19">
        <v>30.219000000000001</v>
      </c>
    </row>
    <row r="75" spans="1:8" ht="63.75" hidden="1" customHeight="1" outlineLevel="2">
      <c r="A75" s="16" t="s">
        <v>44</v>
      </c>
      <c r="B75" s="17" t="s">
        <v>16</v>
      </c>
      <c r="C75" s="17" t="s">
        <v>41</v>
      </c>
      <c r="D75" s="18" t="s">
        <v>110</v>
      </c>
      <c r="E75" s="18"/>
      <c r="F75" s="19">
        <f t="shared" ref="F75:H76" si="12">F76</f>
        <v>0</v>
      </c>
      <c r="G75" s="19">
        <f t="shared" si="12"/>
        <v>0</v>
      </c>
      <c r="H75" s="19">
        <f t="shared" si="12"/>
        <v>0</v>
      </c>
    </row>
    <row r="76" spans="1:8" ht="56.25" hidden="1" outlineLevel="3">
      <c r="A76" s="16" t="s">
        <v>21</v>
      </c>
      <c r="B76" s="17" t="s">
        <v>16</v>
      </c>
      <c r="C76" s="17" t="s">
        <v>41</v>
      </c>
      <c r="D76" s="18" t="s">
        <v>110</v>
      </c>
      <c r="E76" s="18" t="s">
        <v>22</v>
      </c>
      <c r="F76" s="19">
        <f t="shared" si="12"/>
        <v>0</v>
      </c>
      <c r="G76" s="19">
        <f t="shared" si="12"/>
        <v>0</v>
      </c>
      <c r="H76" s="19">
        <f t="shared" si="12"/>
        <v>0</v>
      </c>
    </row>
    <row r="77" spans="1:8" ht="64.5" hidden="1" customHeight="1" outlineLevel="4">
      <c r="A77" s="16" t="s">
        <v>23</v>
      </c>
      <c r="B77" s="17" t="s">
        <v>16</v>
      </c>
      <c r="C77" s="17" t="s">
        <v>41</v>
      </c>
      <c r="D77" s="18" t="s">
        <v>110</v>
      </c>
      <c r="E77" s="18" t="s">
        <v>24</v>
      </c>
      <c r="F77" s="19">
        <v>0</v>
      </c>
      <c r="G77" s="19">
        <v>0</v>
      </c>
      <c r="H77" s="19">
        <v>0</v>
      </c>
    </row>
    <row r="78" spans="1:8" ht="56.25" outlineLevel="2" collapsed="1">
      <c r="A78" s="9" t="s">
        <v>42</v>
      </c>
      <c r="B78" s="10" t="s">
        <v>16</v>
      </c>
      <c r="C78" s="10" t="s">
        <v>41</v>
      </c>
      <c r="D78" s="15"/>
      <c r="E78" s="7"/>
      <c r="F78" s="8">
        <f t="shared" ref="F78:H79" si="13">F79</f>
        <v>1458.0029999999999</v>
      </c>
      <c r="G78" s="8">
        <f t="shared" si="13"/>
        <v>0</v>
      </c>
      <c r="H78" s="8">
        <f t="shared" si="13"/>
        <v>0</v>
      </c>
    </row>
    <row r="79" spans="1:8" ht="56.25" outlineLevel="3">
      <c r="A79" s="9" t="s">
        <v>21</v>
      </c>
      <c r="B79" s="10" t="s">
        <v>16</v>
      </c>
      <c r="C79" s="10" t="s">
        <v>41</v>
      </c>
      <c r="D79" s="15"/>
      <c r="E79" s="7" t="s">
        <v>22</v>
      </c>
      <c r="F79" s="8">
        <f t="shared" si="13"/>
        <v>1458.0029999999999</v>
      </c>
      <c r="G79" s="8">
        <f t="shared" si="13"/>
        <v>0</v>
      </c>
      <c r="H79" s="8">
        <f t="shared" si="13"/>
        <v>0</v>
      </c>
    </row>
    <row r="80" spans="1:8" ht="56.25" outlineLevel="4">
      <c r="A80" s="9" t="s">
        <v>23</v>
      </c>
      <c r="B80" s="10" t="s">
        <v>16</v>
      </c>
      <c r="C80" s="10" t="s">
        <v>41</v>
      </c>
      <c r="D80" s="15"/>
      <c r="E80" s="7" t="s">
        <v>24</v>
      </c>
      <c r="F80" s="8">
        <v>1458.0029999999999</v>
      </c>
      <c r="G80" s="8">
        <v>0</v>
      </c>
      <c r="H80" s="8">
        <v>0</v>
      </c>
    </row>
    <row r="81" spans="1:8" ht="37.5" outlineLevel="4">
      <c r="A81" s="16" t="s">
        <v>45</v>
      </c>
      <c r="B81" s="17" t="s">
        <v>16</v>
      </c>
      <c r="C81" s="17" t="s">
        <v>46</v>
      </c>
      <c r="D81" s="18"/>
      <c r="E81" s="18"/>
      <c r="F81" s="19">
        <f t="shared" ref="F81:H83" si="14">F82</f>
        <v>50</v>
      </c>
      <c r="G81" s="19">
        <f t="shared" si="14"/>
        <v>50</v>
      </c>
      <c r="H81" s="19">
        <f t="shared" si="14"/>
        <v>50</v>
      </c>
    </row>
    <row r="82" spans="1:8" ht="37.5" outlineLevel="4">
      <c r="A82" s="16" t="s">
        <v>85</v>
      </c>
      <c r="B82" s="17" t="s">
        <v>16</v>
      </c>
      <c r="C82" s="17" t="s">
        <v>46</v>
      </c>
      <c r="D82" s="18" t="s">
        <v>118</v>
      </c>
      <c r="E82" s="18"/>
      <c r="F82" s="19">
        <f t="shared" si="14"/>
        <v>50</v>
      </c>
      <c r="G82" s="19">
        <f t="shared" si="14"/>
        <v>50</v>
      </c>
      <c r="H82" s="19">
        <f t="shared" si="14"/>
        <v>50</v>
      </c>
    </row>
    <row r="83" spans="1:8" ht="56.25" outlineLevel="4">
      <c r="A83" s="16" t="s">
        <v>21</v>
      </c>
      <c r="B83" s="17" t="s">
        <v>16</v>
      </c>
      <c r="C83" s="17" t="s">
        <v>46</v>
      </c>
      <c r="D83" s="18" t="s">
        <v>118</v>
      </c>
      <c r="E83" s="18" t="s">
        <v>22</v>
      </c>
      <c r="F83" s="19">
        <f t="shared" si="14"/>
        <v>50</v>
      </c>
      <c r="G83" s="19">
        <f t="shared" si="14"/>
        <v>50</v>
      </c>
      <c r="H83" s="19">
        <f t="shared" si="14"/>
        <v>50</v>
      </c>
    </row>
    <row r="84" spans="1:8" ht="56.25" outlineLevel="4">
      <c r="A84" s="16" t="s">
        <v>23</v>
      </c>
      <c r="B84" s="17" t="s">
        <v>16</v>
      </c>
      <c r="C84" s="17" t="s">
        <v>46</v>
      </c>
      <c r="D84" s="18" t="s">
        <v>118</v>
      </c>
      <c r="E84" s="18" t="s">
        <v>24</v>
      </c>
      <c r="F84" s="19">
        <v>50</v>
      </c>
      <c r="G84" s="20">
        <v>50</v>
      </c>
      <c r="H84" s="20">
        <v>50</v>
      </c>
    </row>
    <row r="85" spans="1:8" ht="37.5">
      <c r="A85" s="16" t="s">
        <v>47</v>
      </c>
      <c r="B85" s="17" t="s">
        <v>48</v>
      </c>
      <c r="C85" s="17"/>
      <c r="D85" s="18"/>
      <c r="E85" s="18"/>
      <c r="F85" s="19">
        <f>F86+F92+F96</f>
        <v>1248.27</v>
      </c>
      <c r="G85" s="19">
        <f>G86+G92+G96</f>
        <v>1168.037</v>
      </c>
      <c r="H85" s="19">
        <f>H86+H92+H96</f>
        <v>1181.7530000000002</v>
      </c>
    </row>
    <row r="86" spans="1:8" ht="18.75" outlineLevel="1">
      <c r="A86" s="16" t="s">
        <v>49</v>
      </c>
      <c r="B86" s="17" t="s">
        <v>48</v>
      </c>
      <c r="C86" s="17" t="s">
        <v>14</v>
      </c>
      <c r="D86" s="18"/>
      <c r="E86" s="18"/>
      <c r="F86" s="19">
        <f>F87+F90</f>
        <v>30</v>
      </c>
      <c r="G86" s="19">
        <f>G87+G90</f>
        <v>30</v>
      </c>
      <c r="H86" s="19">
        <f>H87+H90</f>
        <v>30</v>
      </c>
    </row>
    <row r="87" spans="1:8" ht="75.75" customHeight="1" outlineLevel="2">
      <c r="A87" s="16" t="s">
        <v>50</v>
      </c>
      <c r="B87" s="17" t="s">
        <v>48</v>
      </c>
      <c r="C87" s="17" t="s">
        <v>14</v>
      </c>
      <c r="D87" s="18" t="s">
        <v>111</v>
      </c>
      <c r="E87" s="18"/>
      <c r="F87" s="19">
        <f t="shared" ref="F87:H88" si="15">F88</f>
        <v>30</v>
      </c>
      <c r="G87" s="19">
        <f t="shared" si="15"/>
        <v>30</v>
      </c>
      <c r="H87" s="19">
        <f t="shared" si="15"/>
        <v>30</v>
      </c>
    </row>
    <row r="88" spans="1:8" ht="56.25" outlineLevel="3">
      <c r="A88" s="16" t="s">
        <v>21</v>
      </c>
      <c r="B88" s="17" t="s">
        <v>48</v>
      </c>
      <c r="C88" s="17" t="s">
        <v>14</v>
      </c>
      <c r="D88" s="18" t="s">
        <v>111</v>
      </c>
      <c r="E88" s="18" t="s">
        <v>22</v>
      </c>
      <c r="F88" s="19">
        <f t="shared" si="15"/>
        <v>30</v>
      </c>
      <c r="G88" s="19">
        <f t="shared" si="15"/>
        <v>30</v>
      </c>
      <c r="H88" s="19">
        <f t="shared" si="15"/>
        <v>30</v>
      </c>
    </row>
    <row r="89" spans="1:8" ht="56.25" outlineLevel="4">
      <c r="A89" s="16" t="s">
        <v>23</v>
      </c>
      <c r="B89" s="17" t="s">
        <v>48</v>
      </c>
      <c r="C89" s="17" t="s">
        <v>14</v>
      </c>
      <c r="D89" s="18" t="s">
        <v>111</v>
      </c>
      <c r="E89" s="18" t="s">
        <v>24</v>
      </c>
      <c r="F89" s="19">
        <v>30</v>
      </c>
      <c r="G89" s="19">
        <v>30</v>
      </c>
      <c r="H89" s="19">
        <v>30</v>
      </c>
    </row>
    <row r="90" spans="1:8" ht="0.75" customHeight="1" outlineLevel="4">
      <c r="A90" s="16" t="s">
        <v>86</v>
      </c>
      <c r="B90" s="17" t="s">
        <v>48</v>
      </c>
      <c r="C90" s="17" t="s">
        <v>14</v>
      </c>
      <c r="D90" s="18" t="s">
        <v>79</v>
      </c>
      <c r="E90" s="18"/>
      <c r="F90" s="19">
        <f>F91</f>
        <v>0</v>
      </c>
      <c r="G90" s="19">
        <f>G91</f>
        <v>0</v>
      </c>
      <c r="H90" s="19">
        <f>H91</f>
        <v>0</v>
      </c>
    </row>
    <row r="91" spans="1:8" ht="18.75" hidden="1" outlineLevel="4">
      <c r="A91" s="16" t="s">
        <v>51</v>
      </c>
      <c r="B91" s="17" t="s">
        <v>48</v>
      </c>
      <c r="C91" s="17" t="s">
        <v>14</v>
      </c>
      <c r="D91" s="18" t="s">
        <v>79</v>
      </c>
      <c r="E91" s="18">
        <v>240</v>
      </c>
      <c r="F91" s="19">
        <v>0</v>
      </c>
      <c r="G91" s="19">
        <v>0</v>
      </c>
      <c r="H91" s="19">
        <v>0</v>
      </c>
    </row>
    <row r="92" spans="1:8" ht="24" customHeight="1" outlineLevel="1" collapsed="1">
      <c r="A92" s="16" t="s">
        <v>52</v>
      </c>
      <c r="B92" s="17" t="s">
        <v>48</v>
      </c>
      <c r="C92" s="17" t="s">
        <v>53</v>
      </c>
      <c r="D92" s="18"/>
      <c r="E92" s="18"/>
      <c r="F92" s="19">
        <f t="shared" ref="F92:H94" si="16">F93</f>
        <v>435</v>
      </c>
      <c r="G92" s="19">
        <f t="shared" si="16"/>
        <v>400</v>
      </c>
      <c r="H92" s="19">
        <f t="shared" si="16"/>
        <v>249.053</v>
      </c>
    </row>
    <row r="93" spans="1:8" ht="39" customHeight="1" outlineLevel="2">
      <c r="A93" s="16" t="s">
        <v>87</v>
      </c>
      <c r="B93" s="17" t="s">
        <v>48</v>
      </c>
      <c r="C93" s="17" t="s">
        <v>53</v>
      </c>
      <c r="D93" s="18" t="s">
        <v>112</v>
      </c>
      <c r="E93" s="18"/>
      <c r="F93" s="19">
        <f t="shared" si="16"/>
        <v>435</v>
      </c>
      <c r="G93" s="19">
        <f t="shared" si="16"/>
        <v>400</v>
      </c>
      <c r="H93" s="19">
        <f t="shared" si="16"/>
        <v>249.053</v>
      </c>
    </row>
    <row r="94" spans="1:8" ht="56.25" outlineLevel="3">
      <c r="A94" s="16" t="s">
        <v>21</v>
      </c>
      <c r="B94" s="17" t="s">
        <v>48</v>
      </c>
      <c r="C94" s="17" t="s">
        <v>53</v>
      </c>
      <c r="D94" s="18" t="s">
        <v>112</v>
      </c>
      <c r="E94" s="18" t="s">
        <v>22</v>
      </c>
      <c r="F94" s="19">
        <f t="shared" si="16"/>
        <v>435</v>
      </c>
      <c r="G94" s="19">
        <f t="shared" si="16"/>
        <v>400</v>
      </c>
      <c r="H94" s="19">
        <f t="shared" si="16"/>
        <v>249.053</v>
      </c>
    </row>
    <row r="95" spans="1:8" ht="59.25" customHeight="1" outlineLevel="4">
      <c r="A95" s="16" t="s">
        <v>23</v>
      </c>
      <c r="B95" s="17" t="s">
        <v>48</v>
      </c>
      <c r="C95" s="17" t="s">
        <v>53</v>
      </c>
      <c r="D95" s="18" t="s">
        <v>112</v>
      </c>
      <c r="E95" s="18" t="s">
        <v>24</v>
      </c>
      <c r="F95" s="19">
        <v>435</v>
      </c>
      <c r="G95" s="19">
        <v>400</v>
      </c>
      <c r="H95" s="19">
        <v>249.053</v>
      </c>
    </row>
    <row r="96" spans="1:8" ht="24.75" customHeight="1" outlineLevel="1">
      <c r="A96" s="16" t="s">
        <v>54</v>
      </c>
      <c r="B96" s="17" t="s">
        <v>48</v>
      </c>
      <c r="C96" s="17" t="s">
        <v>35</v>
      </c>
      <c r="D96" s="18"/>
      <c r="E96" s="18"/>
      <c r="F96" s="19">
        <f>F97+F102+F105+F111+F116+F119+F125+F122+F108</f>
        <v>783.27</v>
      </c>
      <c r="G96" s="19">
        <f>G97+G102+G105+G111+G116+G119+G125+G122+G108</f>
        <v>738.03700000000003</v>
      </c>
      <c r="H96" s="19">
        <f>H97+H102+H105+H111+H116+H119+H125+H122+H108</f>
        <v>902.7</v>
      </c>
    </row>
    <row r="97" spans="1:8" ht="45.75" customHeight="1" outlineLevel="2">
      <c r="A97" s="16" t="s">
        <v>88</v>
      </c>
      <c r="B97" s="17" t="s">
        <v>48</v>
      </c>
      <c r="C97" s="17" t="s">
        <v>35</v>
      </c>
      <c r="D97" s="18" t="s">
        <v>113</v>
      </c>
      <c r="E97" s="18"/>
      <c r="F97" s="19">
        <f>F98+F101</f>
        <v>628</v>
      </c>
      <c r="G97" s="19">
        <f>G98+G101</f>
        <v>708.03700000000003</v>
      </c>
      <c r="H97" s="19">
        <f>H98+H101</f>
        <v>872.7</v>
      </c>
    </row>
    <row r="98" spans="1:8" ht="56.25" outlineLevel="3">
      <c r="A98" s="16" t="s">
        <v>21</v>
      </c>
      <c r="B98" s="17" t="s">
        <v>48</v>
      </c>
      <c r="C98" s="17" t="s">
        <v>35</v>
      </c>
      <c r="D98" s="18" t="s">
        <v>113</v>
      </c>
      <c r="E98" s="18" t="s">
        <v>22</v>
      </c>
      <c r="F98" s="19">
        <f t="shared" ref="F98:H98" si="17">F99</f>
        <v>600</v>
      </c>
      <c r="G98" s="19">
        <f t="shared" si="17"/>
        <v>680.03700000000003</v>
      </c>
      <c r="H98" s="19">
        <f t="shared" si="17"/>
        <v>844.7</v>
      </c>
    </row>
    <row r="99" spans="1:8" ht="56.25" outlineLevel="4">
      <c r="A99" s="16" t="s">
        <v>23</v>
      </c>
      <c r="B99" s="17" t="s">
        <v>48</v>
      </c>
      <c r="C99" s="17" t="s">
        <v>35</v>
      </c>
      <c r="D99" s="18" t="s">
        <v>113</v>
      </c>
      <c r="E99" s="18" t="s">
        <v>24</v>
      </c>
      <c r="F99" s="19">
        <v>600</v>
      </c>
      <c r="G99" s="19">
        <v>680.03700000000003</v>
      </c>
      <c r="H99" s="19">
        <v>844.7</v>
      </c>
    </row>
    <row r="100" spans="1:8" ht="18.75" outlineLevel="4">
      <c r="A100" s="27" t="s">
        <v>25</v>
      </c>
      <c r="B100" s="17" t="s">
        <v>48</v>
      </c>
      <c r="C100" s="17" t="s">
        <v>35</v>
      </c>
      <c r="D100" s="18" t="s">
        <v>113</v>
      </c>
      <c r="E100" s="29" t="s">
        <v>26</v>
      </c>
      <c r="F100" s="19">
        <f>F101</f>
        <v>28</v>
      </c>
      <c r="G100" s="19">
        <f>G101</f>
        <v>28</v>
      </c>
      <c r="H100" s="19">
        <f>H101</f>
        <v>28</v>
      </c>
    </row>
    <row r="101" spans="1:8" ht="56.25" outlineLevel="4">
      <c r="A101" s="16" t="s">
        <v>55</v>
      </c>
      <c r="B101" s="17" t="s">
        <v>48</v>
      </c>
      <c r="C101" s="17" t="s">
        <v>35</v>
      </c>
      <c r="D101" s="18" t="s">
        <v>113</v>
      </c>
      <c r="E101" s="18">
        <v>830</v>
      </c>
      <c r="F101" s="19">
        <v>28</v>
      </c>
      <c r="G101" s="19">
        <v>28</v>
      </c>
      <c r="H101" s="19">
        <v>28</v>
      </c>
    </row>
    <row r="102" spans="1:8" ht="27" hidden="1" customHeight="1" outlineLevel="2">
      <c r="A102" s="16" t="s">
        <v>56</v>
      </c>
      <c r="B102" s="17" t="s">
        <v>48</v>
      </c>
      <c r="C102" s="17" t="s">
        <v>35</v>
      </c>
      <c r="D102" s="18" t="s">
        <v>114</v>
      </c>
      <c r="E102" s="18"/>
      <c r="F102" s="19">
        <f t="shared" ref="F102:H103" si="18">F103</f>
        <v>0</v>
      </c>
      <c r="G102" s="19">
        <f t="shared" si="18"/>
        <v>0</v>
      </c>
      <c r="H102" s="19">
        <f t="shared" si="18"/>
        <v>0</v>
      </c>
    </row>
    <row r="103" spans="1:8" ht="56.25" hidden="1" outlineLevel="3">
      <c r="A103" s="16" t="s">
        <v>21</v>
      </c>
      <c r="B103" s="17" t="s">
        <v>48</v>
      </c>
      <c r="C103" s="17" t="s">
        <v>35</v>
      </c>
      <c r="D103" s="18" t="s">
        <v>114</v>
      </c>
      <c r="E103" s="18" t="s">
        <v>22</v>
      </c>
      <c r="F103" s="19">
        <f t="shared" si="18"/>
        <v>0</v>
      </c>
      <c r="G103" s="19">
        <f t="shared" si="18"/>
        <v>0</v>
      </c>
      <c r="H103" s="19">
        <f t="shared" si="18"/>
        <v>0</v>
      </c>
    </row>
    <row r="104" spans="1:8" ht="56.25" hidden="1" outlineLevel="4">
      <c r="A104" s="16" t="s">
        <v>23</v>
      </c>
      <c r="B104" s="17" t="s">
        <v>48</v>
      </c>
      <c r="C104" s="17" t="s">
        <v>35</v>
      </c>
      <c r="D104" s="18" t="s">
        <v>114</v>
      </c>
      <c r="E104" s="18" t="s">
        <v>24</v>
      </c>
      <c r="F104" s="19">
        <v>0</v>
      </c>
      <c r="G104" s="19">
        <v>0</v>
      </c>
      <c r="H104" s="19">
        <v>0</v>
      </c>
    </row>
    <row r="105" spans="1:8" ht="42" customHeight="1" outlineLevel="2" collapsed="1">
      <c r="A105" s="16" t="s">
        <v>57</v>
      </c>
      <c r="B105" s="17" t="s">
        <v>48</v>
      </c>
      <c r="C105" s="17" t="s">
        <v>35</v>
      </c>
      <c r="D105" s="18" t="s">
        <v>115</v>
      </c>
      <c r="E105" s="18"/>
      <c r="F105" s="19">
        <f t="shared" ref="F105:H106" si="19">F106</f>
        <v>30</v>
      </c>
      <c r="G105" s="19">
        <f t="shared" si="19"/>
        <v>30</v>
      </c>
      <c r="H105" s="19">
        <f t="shared" si="19"/>
        <v>30</v>
      </c>
    </row>
    <row r="106" spans="1:8" ht="58.7" customHeight="1" outlineLevel="3">
      <c r="A106" s="16" t="s">
        <v>21</v>
      </c>
      <c r="B106" s="17" t="s">
        <v>48</v>
      </c>
      <c r="C106" s="17" t="s">
        <v>35</v>
      </c>
      <c r="D106" s="18" t="s">
        <v>115</v>
      </c>
      <c r="E106" s="18" t="s">
        <v>22</v>
      </c>
      <c r="F106" s="19">
        <f t="shared" si="19"/>
        <v>30</v>
      </c>
      <c r="G106" s="19">
        <f t="shared" si="19"/>
        <v>30</v>
      </c>
      <c r="H106" s="19">
        <f t="shared" si="19"/>
        <v>30</v>
      </c>
    </row>
    <row r="107" spans="1:8" ht="57" customHeight="1" outlineLevel="4">
      <c r="A107" s="16" t="s">
        <v>23</v>
      </c>
      <c r="B107" s="17" t="s">
        <v>48</v>
      </c>
      <c r="C107" s="17" t="s">
        <v>35</v>
      </c>
      <c r="D107" s="18" t="s">
        <v>115</v>
      </c>
      <c r="E107" s="18" t="s">
        <v>24</v>
      </c>
      <c r="F107" s="19">
        <v>30</v>
      </c>
      <c r="G107" s="19">
        <v>30</v>
      </c>
      <c r="H107" s="19">
        <v>30</v>
      </c>
    </row>
    <row r="108" spans="1:8" ht="39.75" hidden="1" customHeight="1" outlineLevel="4">
      <c r="A108" s="16" t="s">
        <v>89</v>
      </c>
      <c r="B108" s="17" t="s">
        <v>48</v>
      </c>
      <c r="C108" s="17" t="s">
        <v>35</v>
      </c>
      <c r="D108" s="18" t="s">
        <v>97</v>
      </c>
      <c r="E108" s="18"/>
      <c r="F108" s="19">
        <f>F109</f>
        <v>0</v>
      </c>
      <c r="G108" s="19">
        <f t="shared" ref="G108:H108" si="20">G109</f>
        <v>0</v>
      </c>
      <c r="H108" s="19">
        <f t="shared" si="20"/>
        <v>0</v>
      </c>
    </row>
    <row r="109" spans="1:8" ht="58.5" hidden="1" customHeight="1" outlineLevel="4">
      <c r="A109" s="16" t="s">
        <v>21</v>
      </c>
      <c r="B109" s="17" t="s">
        <v>48</v>
      </c>
      <c r="C109" s="17" t="s">
        <v>35</v>
      </c>
      <c r="D109" s="18" t="s">
        <v>96</v>
      </c>
      <c r="E109" s="18" t="s">
        <v>22</v>
      </c>
      <c r="F109" s="19">
        <f>F110</f>
        <v>0</v>
      </c>
      <c r="G109" s="19">
        <f t="shared" ref="G109:H109" si="21">G110</f>
        <v>0</v>
      </c>
      <c r="H109" s="19">
        <f t="shared" si="21"/>
        <v>0</v>
      </c>
    </row>
    <row r="110" spans="1:8" ht="57.75" hidden="1" customHeight="1" outlineLevel="4">
      <c r="A110" s="16" t="s">
        <v>23</v>
      </c>
      <c r="B110" s="17" t="s">
        <v>48</v>
      </c>
      <c r="C110" s="17" t="s">
        <v>35</v>
      </c>
      <c r="D110" s="18" t="s">
        <v>96</v>
      </c>
      <c r="E110" s="18" t="s">
        <v>24</v>
      </c>
      <c r="F110" s="19">
        <v>0</v>
      </c>
      <c r="G110" s="19">
        <v>0</v>
      </c>
      <c r="H110" s="19">
        <v>0</v>
      </c>
    </row>
    <row r="111" spans="1:8" ht="37.5" outlineLevel="2" collapsed="1">
      <c r="A111" s="16" t="s">
        <v>58</v>
      </c>
      <c r="B111" s="17" t="s">
        <v>48</v>
      </c>
      <c r="C111" s="17" t="s">
        <v>35</v>
      </c>
      <c r="D111" s="18" t="s">
        <v>119</v>
      </c>
      <c r="E111" s="18"/>
      <c r="F111" s="19">
        <f>F112+F114</f>
        <v>125.27</v>
      </c>
      <c r="G111" s="19">
        <f>G112+G114</f>
        <v>0</v>
      </c>
      <c r="H111" s="19">
        <f>H112+H114</f>
        <v>0</v>
      </c>
    </row>
    <row r="112" spans="1:8" ht="56.25" outlineLevel="3">
      <c r="A112" s="16" t="s">
        <v>21</v>
      </c>
      <c r="B112" s="17" t="s">
        <v>48</v>
      </c>
      <c r="C112" s="17" t="s">
        <v>35</v>
      </c>
      <c r="D112" s="18" t="s">
        <v>119</v>
      </c>
      <c r="E112" s="18" t="s">
        <v>22</v>
      </c>
      <c r="F112" s="19">
        <f>F113</f>
        <v>125.27</v>
      </c>
      <c r="G112" s="19">
        <f>G113</f>
        <v>0</v>
      </c>
      <c r="H112" s="19">
        <f>H113</f>
        <v>0</v>
      </c>
    </row>
    <row r="113" spans="1:8" ht="53.25" customHeight="1" outlineLevel="4">
      <c r="A113" s="16" t="s">
        <v>23</v>
      </c>
      <c r="B113" s="17" t="s">
        <v>48</v>
      </c>
      <c r="C113" s="17" t="s">
        <v>35</v>
      </c>
      <c r="D113" s="18" t="s">
        <v>119</v>
      </c>
      <c r="E113" s="18" t="s">
        <v>24</v>
      </c>
      <c r="F113" s="19">
        <v>125.27</v>
      </c>
      <c r="G113" s="19">
        <v>0</v>
      </c>
      <c r="H113" s="19">
        <v>0</v>
      </c>
    </row>
    <row r="114" spans="1:8" ht="1.5" hidden="1" customHeight="1" outlineLevel="3">
      <c r="A114" s="9" t="s">
        <v>25</v>
      </c>
      <c r="B114" s="10" t="s">
        <v>48</v>
      </c>
      <c r="C114" s="10" t="s">
        <v>35</v>
      </c>
      <c r="D114" s="7" t="s">
        <v>59</v>
      </c>
      <c r="E114" s="7" t="s">
        <v>26</v>
      </c>
      <c r="F114" s="8">
        <f>F115</f>
        <v>0</v>
      </c>
      <c r="G114" s="8">
        <f>G115</f>
        <v>0</v>
      </c>
      <c r="H114" s="8">
        <f>H115</f>
        <v>0</v>
      </c>
    </row>
    <row r="115" spans="1:8" ht="18.75" hidden="1" outlineLevel="4">
      <c r="A115" s="9" t="s">
        <v>60</v>
      </c>
      <c r="B115" s="10" t="s">
        <v>48</v>
      </c>
      <c r="C115" s="10" t="s">
        <v>35</v>
      </c>
      <c r="D115" s="7" t="s">
        <v>59</v>
      </c>
      <c r="E115" s="7" t="s">
        <v>61</v>
      </c>
      <c r="F115" s="8"/>
      <c r="G115" s="8"/>
      <c r="H115" s="8"/>
    </row>
    <row r="116" spans="1:8" ht="60.75" hidden="1" customHeight="1" outlineLevel="2" collapsed="1">
      <c r="A116" s="9" t="s">
        <v>62</v>
      </c>
      <c r="B116" s="10" t="s">
        <v>48</v>
      </c>
      <c r="C116" s="10" t="s">
        <v>35</v>
      </c>
      <c r="D116" s="15" t="s">
        <v>95</v>
      </c>
      <c r="E116" s="7"/>
      <c r="F116" s="8">
        <f t="shared" ref="F116:H117" si="22">F117</f>
        <v>0</v>
      </c>
      <c r="G116" s="8">
        <f t="shared" si="22"/>
        <v>0</v>
      </c>
      <c r="H116" s="8">
        <f t="shared" si="22"/>
        <v>0</v>
      </c>
    </row>
    <row r="117" spans="1:8" ht="60" hidden="1" customHeight="1" outlineLevel="3">
      <c r="A117" s="9" t="s">
        <v>21</v>
      </c>
      <c r="B117" s="10" t="s">
        <v>48</v>
      </c>
      <c r="C117" s="10" t="s">
        <v>35</v>
      </c>
      <c r="D117" s="15" t="s">
        <v>95</v>
      </c>
      <c r="E117" s="7" t="s">
        <v>22</v>
      </c>
      <c r="F117" s="8">
        <f t="shared" si="22"/>
        <v>0</v>
      </c>
      <c r="G117" s="8">
        <f t="shared" si="22"/>
        <v>0</v>
      </c>
      <c r="H117" s="8">
        <f t="shared" si="22"/>
        <v>0</v>
      </c>
    </row>
    <row r="118" spans="1:8" ht="58.5" hidden="1" customHeight="1" outlineLevel="4">
      <c r="A118" s="9" t="s">
        <v>23</v>
      </c>
      <c r="B118" s="10" t="s">
        <v>48</v>
      </c>
      <c r="C118" s="10" t="s">
        <v>35</v>
      </c>
      <c r="D118" s="15" t="s">
        <v>95</v>
      </c>
      <c r="E118" s="7" t="s">
        <v>24</v>
      </c>
      <c r="F118" s="8"/>
      <c r="G118" s="8"/>
      <c r="H118" s="8"/>
    </row>
    <row r="119" spans="1:8" ht="37.5" hidden="1" outlineLevel="2">
      <c r="A119" s="9" t="s">
        <v>63</v>
      </c>
      <c r="B119" s="10" t="s">
        <v>48</v>
      </c>
      <c r="C119" s="10" t="s">
        <v>35</v>
      </c>
      <c r="D119" s="15" t="s">
        <v>94</v>
      </c>
      <c r="E119" s="7"/>
      <c r="F119" s="8">
        <f t="shared" ref="F119:H120" si="23">F120</f>
        <v>0</v>
      </c>
      <c r="G119" s="8">
        <f t="shared" si="23"/>
        <v>0</v>
      </c>
      <c r="H119" s="8">
        <f t="shared" si="23"/>
        <v>0</v>
      </c>
    </row>
    <row r="120" spans="1:8" ht="56.25" hidden="1" outlineLevel="3">
      <c r="A120" s="9" t="s">
        <v>21</v>
      </c>
      <c r="B120" s="10" t="s">
        <v>48</v>
      </c>
      <c r="C120" s="10" t="s">
        <v>35</v>
      </c>
      <c r="D120" s="15" t="s">
        <v>94</v>
      </c>
      <c r="E120" s="7" t="s">
        <v>22</v>
      </c>
      <c r="F120" s="8">
        <f t="shared" si="23"/>
        <v>0</v>
      </c>
      <c r="G120" s="8">
        <f t="shared" si="23"/>
        <v>0</v>
      </c>
      <c r="H120" s="8">
        <f t="shared" si="23"/>
        <v>0</v>
      </c>
    </row>
    <row r="121" spans="1:8" ht="56.25" hidden="1" outlineLevel="4">
      <c r="A121" s="9" t="s">
        <v>23</v>
      </c>
      <c r="B121" s="10" t="s">
        <v>48</v>
      </c>
      <c r="C121" s="10" t="s">
        <v>35</v>
      </c>
      <c r="D121" s="15" t="s">
        <v>94</v>
      </c>
      <c r="E121" s="7" t="s">
        <v>24</v>
      </c>
      <c r="F121" s="8"/>
      <c r="G121" s="8"/>
      <c r="H121" s="8">
        <v>0</v>
      </c>
    </row>
    <row r="122" spans="1:8" ht="93.75" hidden="1" outlineLevel="4">
      <c r="A122" s="14" t="s">
        <v>71</v>
      </c>
      <c r="B122" s="10" t="s">
        <v>48</v>
      </c>
      <c r="C122" s="10" t="s">
        <v>35</v>
      </c>
      <c r="D122" s="15" t="s">
        <v>93</v>
      </c>
      <c r="E122" s="7"/>
      <c r="F122" s="8">
        <f t="shared" ref="F122:H123" si="24">F123</f>
        <v>0</v>
      </c>
      <c r="G122" s="8">
        <f t="shared" si="24"/>
        <v>0</v>
      </c>
      <c r="H122" s="8">
        <f t="shared" si="24"/>
        <v>0</v>
      </c>
    </row>
    <row r="123" spans="1:8" ht="56.25" hidden="1" outlineLevel="4">
      <c r="A123" s="9" t="s">
        <v>21</v>
      </c>
      <c r="B123" s="10" t="s">
        <v>48</v>
      </c>
      <c r="C123" s="10" t="s">
        <v>35</v>
      </c>
      <c r="D123" s="15" t="s">
        <v>93</v>
      </c>
      <c r="E123" s="7">
        <v>200</v>
      </c>
      <c r="F123" s="8">
        <f t="shared" si="24"/>
        <v>0</v>
      </c>
      <c r="G123" s="8">
        <f t="shared" si="24"/>
        <v>0</v>
      </c>
      <c r="H123" s="8">
        <f t="shared" si="24"/>
        <v>0</v>
      </c>
    </row>
    <row r="124" spans="1:8" ht="56.25" hidden="1" outlineLevel="4">
      <c r="A124" s="9" t="s">
        <v>23</v>
      </c>
      <c r="B124" s="10" t="s">
        <v>48</v>
      </c>
      <c r="C124" s="10" t="s">
        <v>35</v>
      </c>
      <c r="D124" s="15" t="s">
        <v>93</v>
      </c>
      <c r="E124" s="7">
        <v>240</v>
      </c>
      <c r="F124" s="8"/>
      <c r="G124" s="8">
        <v>0</v>
      </c>
      <c r="H124" s="8">
        <v>0</v>
      </c>
    </row>
    <row r="125" spans="1:8" ht="37.5" hidden="1" outlineLevel="4">
      <c r="A125" s="9" t="s">
        <v>63</v>
      </c>
      <c r="B125" s="10" t="s">
        <v>48</v>
      </c>
      <c r="C125" s="10" t="s">
        <v>35</v>
      </c>
      <c r="D125" s="15" t="s">
        <v>92</v>
      </c>
      <c r="E125" s="7"/>
      <c r="F125" s="8">
        <f t="shared" ref="F125:H126" si="25">F126</f>
        <v>0</v>
      </c>
      <c r="G125" s="8">
        <f t="shared" si="25"/>
        <v>0</v>
      </c>
      <c r="H125" s="8">
        <f t="shared" si="25"/>
        <v>0</v>
      </c>
    </row>
    <row r="126" spans="1:8" ht="56.25" hidden="1" outlineLevel="4">
      <c r="A126" s="9" t="s">
        <v>21</v>
      </c>
      <c r="B126" s="10" t="s">
        <v>48</v>
      </c>
      <c r="C126" s="10" t="s">
        <v>35</v>
      </c>
      <c r="D126" s="15" t="s">
        <v>92</v>
      </c>
      <c r="E126" s="7" t="s">
        <v>22</v>
      </c>
      <c r="F126" s="8">
        <f t="shared" si="25"/>
        <v>0</v>
      </c>
      <c r="G126" s="8">
        <f t="shared" si="25"/>
        <v>0</v>
      </c>
      <c r="H126" s="8">
        <f t="shared" si="25"/>
        <v>0</v>
      </c>
    </row>
    <row r="127" spans="1:8" ht="56.25" hidden="1" outlineLevel="4">
      <c r="A127" s="9" t="s">
        <v>23</v>
      </c>
      <c r="B127" s="10" t="s">
        <v>48</v>
      </c>
      <c r="C127" s="10" t="s">
        <v>35</v>
      </c>
      <c r="D127" s="15" t="s">
        <v>92</v>
      </c>
      <c r="E127" s="7" t="s">
        <v>24</v>
      </c>
      <c r="F127" s="8"/>
      <c r="G127" s="8"/>
      <c r="H127" s="8"/>
    </row>
    <row r="128" spans="1:8" ht="23.25" customHeight="1" collapsed="1">
      <c r="A128" s="9" t="s">
        <v>64</v>
      </c>
      <c r="B128" s="10" t="s">
        <v>37</v>
      </c>
      <c r="C128" s="10"/>
      <c r="D128" s="7"/>
      <c r="E128" s="7"/>
      <c r="F128" s="8">
        <f t="shared" ref="F128:H131" si="26">F129</f>
        <v>110.3</v>
      </c>
      <c r="G128" s="8">
        <f t="shared" si="26"/>
        <v>110.3</v>
      </c>
      <c r="H128" s="8">
        <f t="shared" si="26"/>
        <v>110.3</v>
      </c>
    </row>
    <row r="129" spans="1:8" ht="18.75" outlineLevel="1">
      <c r="A129" s="9" t="s">
        <v>65</v>
      </c>
      <c r="B129" s="10" t="s">
        <v>37</v>
      </c>
      <c r="C129" s="10" t="s">
        <v>14</v>
      </c>
      <c r="D129" s="7"/>
      <c r="E129" s="7"/>
      <c r="F129" s="8">
        <f t="shared" si="26"/>
        <v>110.3</v>
      </c>
      <c r="G129" s="8">
        <f t="shared" si="26"/>
        <v>110.3</v>
      </c>
      <c r="H129" s="8">
        <f t="shared" si="26"/>
        <v>110.3</v>
      </c>
    </row>
    <row r="130" spans="1:8" ht="41.25" customHeight="1" outlineLevel="2">
      <c r="A130" s="11" t="s">
        <v>90</v>
      </c>
      <c r="B130" s="10" t="s">
        <v>37</v>
      </c>
      <c r="C130" s="10" t="s">
        <v>14</v>
      </c>
      <c r="D130" s="7" t="s">
        <v>116</v>
      </c>
      <c r="E130" s="7"/>
      <c r="F130" s="8">
        <f t="shared" si="26"/>
        <v>110.3</v>
      </c>
      <c r="G130" s="8">
        <f t="shared" si="26"/>
        <v>110.3</v>
      </c>
      <c r="H130" s="8">
        <f t="shared" si="26"/>
        <v>110.3</v>
      </c>
    </row>
    <row r="131" spans="1:8" ht="37.5" outlineLevel="3">
      <c r="A131" s="9" t="s">
        <v>66</v>
      </c>
      <c r="B131" s="10" t="s">
        <v>37</v>
      </c>
      <c r="C131" s="10" t="s">
        <v>14</v>
      </c>
      <c r="D131" s="7" t="s">
        <v>116</v>
      </c>
      <c r="E131" s="7" t="s">
        <v>67</v>
      </c>
      <c r="F131" s="8">
        <f t="shared" si="26"/>
        <v>110.3</v>
      </c>
      <c r="G131" s="8">
        <f t="shared" si="26"/>
        <v>110.3</v>
      </c>
      <c r="H131" s="8">
        <f t="shared" si="26"/>
        <v>110.3</v>
      </c>
    </row>
    <row r="132" spans="1:8" ht="37.5" outlineLevel="4">
      <c r="A132" s="9" t="s">
        <v>68</v>
      </c>
      <c r="B132" s="10" t="s">
        <v>37</v>
      </c>
      <c r="C132" s="10" t="s">
        <v>14</v>
      </c>
      <c r="D132" s="7" t="s">
        <v>116</v>
      </c>
      <c r="E132" s="7" t="s">
        <v>69</v>
      </c>
      <c r="F132" s="8">
        <v>110.3</v>
      </c>
      <c r="G132" s="8">
        <v>110.3</v>
      </c>
      <c r="H132" s="8">
        <v>110.3</v>
      </c>
    </row>
    <row r="133" spans="1:8" ht="27.75" customHeight="1">
      <c r="A133" s="12" t="s">
        <v>70</v>
      </c>
      <c r="B133" s="12"/>
      <c r="C133" s="12"/>
      <c r="D133" s="12"/>
      <c r="E133" s="12"/>
      <c r="F133" s="8">
        <f>F17+F56+F61+F85+F128</f>
        <v>7538.924</v>
      </c>
      <c r="G133" s="8">
        <f>G17+G56+G61+G85+G128</f>
        <v>6166.2539999999999</v>
      </c>
      <c r="H133" s="8">
        <f>H17+H56+H61+H85+H128</f>
        <v>6343.3769999999995</v>
      </c>
    </row>
    <row r="134" spans="1:8" ht="12.75" customHeight="1">
      <c r="A134" s="13"/>
      <c r="B134" s="13"/>
      <c r="C134" s="13"/>
      <c r="D134" s="13"/>
      <c r="E134" s="13"/>
      <c r="F134" s="13"/>
    </row>
    <row r="135" spans="1:8">
      <c r="A135" s="33"/>
      <c r="B135" s="33"/>
      <c r="C135" s="33"/>
      <c r="D135" s="33"/>
      <c r="E135" s="33"/>
      <c r="F135" s="33"/>
    </row>
  </sheetData>
  <mergeCells count="15">
    <mergeCell ref="A9:H9"/>
    <mergeCell ref="A10:H10"/>
    <mergeCell ref="A1:H1"/>
    <mergeCell ref="A2:H2"/>
    <mergeCell ref="A3:H3"/>
    <mergeCell ref="A4:H4"/>
    <mergeCell ref="A5:H5"/>
    <mergeCell ref="B6:H6"/>
    <mergeCell ref="A7:H7"/>
    <mergeCell ref="A11:H11"/>
    <mergeCell ref="A12:H12"/>
    <mergeCell ref="A13:H13"/>
    <mergeCell ref="A14:H14"/>
    <mergeCell ref="A135:F135"/>
    <mergeCell ref="A15:H15"/>
  </mergeCells>
  <pageMargins left="0.59055118110236227" right="0.59055118110236227" top="0.59055118110236227" bottom="0.59055118110236227" header="0.39370078740157483" footer="0.3937007874015748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1</cp:lastModifiedBy>
  <cp:lastPrinted>2023-01-23T06:46:37Z</cp:lastPrinted>
  <dcterms:modified xsi:type="dcterms:W3CDTF">2023-11-13T14:15:34Z</dcterms:modified>
</cp:coreProperties>
</file>